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.3 Worked Example" sheetId="1" r:id="rId4"/>
    <sheet state="visible" name="17.3 Solution" sheetId="2" r:id="rId5"/>
  </sheets>
  <definedNames/>
  <calcPr/>
  <extLst>
    <ext uri="GoogleSheetsCustomDataVersion2">
      <go:sheetsCustomData xmlns:go="http://customooxmlschemas.google.com/" r:id="rId6" roundtripDataChecksum="Xce3pdpvS1J8IxSF2h00fhH5fEzAsCbvjHTpeMPpOOs="/>
    </ext>
  </extLst>
</workbook>
</file>

<file path=xl/sharedStrings.xml><?xml version="1.0" encoding="utf-8"?>
<sst xmlns="http://schemas.openxmlformats.org/spreadsheetml/2006/main" count="24" uniqueCount="13">
  <si>
    <t>Chapter 17.3</t>
  </si>
  <si>
    <t>Worked Example</t>
  </si>
  <si>
    <t>Calculation of savings account balance after 2 years</t>
  </si>
  <si>
    <t>Annual effective rate of interest</t>
  </si>
  <si>
    <t>Monthly effective rate of interest</t>
  </si>
  <si>
    <t>Initial balance of account</t>
  </si>
  <si>
    <t>Monthly payment amount</t>
  </si>
  <si>
    <t>Balance after 2 years</t>
  </si>
  <si>
    <t>Month</t>
  </si>
  <si>
    <t>Balance before payment</t>
  </si>
  <si>
    <t>Payment</t>
  </si>
  <si>
    <t>Balance after payment</t>
  </si>
  <si>
    <t>Solution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</si>
</sst>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0" xfId="0" applyFont="1" applyNumberFormat="1"/>
    <xf borderId="1" fillId="2" fontId="5" numFmtId="10" xfId="0" applyAlignment="1" applyBorder="1" applyFill="1" applyFont="1" applyNumberFormat="1">
      <alignment readingOrder="0"/>
    </xf>
    <xf borderId="0" fillId="0" fontId="2" numFmtId="164" xfId="0" applyFont="1" applyNumberFormat="1"/>
    <xf borderId="2" fillId="2" fontId="5" numFmtId="164" xfId="0" applyBorder="1" applyFont="1" applyNumberFormat="1"/>
    <xf borderId="1" fillId="0" fontId="2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/>
    </xf>
    <xf borderId="7" fillId="0" fontId="2" numFmtId="164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9" fillId="0" fontId="2" numFmtId="164" xfId="0" applyAlignment="1" applyBorder="1" applyFont="1" applyNumberFormat="1">
      <alignment horizontal="center"/>
    </xf>
    <xf borderId="10" fillId="3" fontId="2" numFmtId="164" xfId="0" applyAlignment="1" applyBorder="1" applyFill="1" applyFont="1" applyNumberFormat="1">
      <alignment horizontal="center"/>
    </xf>
    <xf borderId="11" fillId="3" fontId="2" numFmtId="164" xfId="0" applyAlignment="1" applyBorder="1" applyFont="1" applyNumberFormat="1">
      <alignment horizontal="center"/>
    </xf>
    <xf borderId="0" fillId="0" fontId="3" numFmtId="0" xfId="0" applyAlignment="1" applyFont="1">
      <alignment readingOrder="0"/>
    </xf>
    <xf borderId="1" fillId="2" fontId="5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9">
        <f>C36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 t="str">
        <f t="shared" ref="D12:D35" si="1">$E$7</f>
        <v/>
      </c>
      <c r="E12" s="15">
        <f t="shared" ref="E12:E35" si="2">C12+D12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6" si="3">ROUND(E12*(1+$E$5),2)</f>
        <v>0</v>
      </c>
      <c r="D13" s="14" t="str">
        <f t="shared" si="1"/>
        <v/>
      </c>
      <c r="E13" s="15">
        <f t="shared" si="2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0</v>
      </c>
      <c r="D30" s="14" t="str">
        <f t="shared" si="1"/>
        <v/>
      </c>
      <c r="E30" s="15">
        <f t="shared" si="2"/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0</v>
      </c>
      <c r="D31" s="14" t="str">
        <f t="shared" si="1"/>
        <v/>
      </c>
      <c r="E31" s="15">
        <f t="shared" si="2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0</v>
      </c>
      <c r="D32" s="14" t="str">
        <f t="shared" si="1"/>
        <v/>
      </c>
      <c r="E32" s="15">
        <f t="shared" si="2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0</v>
      </c>
      <c r="D33" s="14" t="str">
        <f t="shared" si="1"/>
        <v/>
      </c>
      <c r="E33" s="15">
        <f t="shared" si="2"/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0</v>
      </c>
      <c r="D34" s="14" t="str">
        <f t="shared" si="1"/>
        <v/>
      </c>
      <c r="E34" s="15">
        <f t="shared" si="2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0</v>
      </c>
      <c r="D35" s="14" t="str">
        <f t="shared" si="1"/>
        <v/>
      </c>
      <c r="E35" s="15">
        <f t="shared" si="2"/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6">
        <v>25.0</v>
      </c>
      <c r="C36" s="17">
        <f t="shared" si="3"/>
        <v>0</v>
      </c>
      <c r="D36" s="18"/>
      <c r="E36" s="1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20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21">
        <f>(1+E4)^(1/12)-1</f>
        <v>0.002547339389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>
        <v>161.43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9">
        <f>C36</f>
        <v>4000.11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>
        <f t="shared" ref="D12:D35" si="1">$E$7</f>
        <v>161.43</v>
      </c>
      <c r="E12" s="15">
        <f t="shared" ref="E12:E35" si="2">C12+D12</f>
        <v>161.43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6" si="3">ROUND(E12*(1+$E$5),2)</f>
        <v>161.84</v>
      </c>
      <c r="D13" s="14">
        <f t="shared" si="1"/>
        <v>161.43</v>
      </c>
      <c r="E13" s="15">
        <f t="shared" si="2"/>
        <v>323.27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324.09</v>
      </c>
      <c r="D14" s="14">
        <f t="shared" si="1"/>
        <v>161.43</v>
      </c>
      <c r="E14" s="15">
        <f t="shared" si="2"/>
        <v>485.52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486.76</v>
      </c>
      <c r="D15" s="14">
        <f t="shared" si="1"/>
        <v>161.43</v>
      </c>
      <c r="E15" s="15">
        <f t="shared" si="2"/>
        <v>648.19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649.84</v>
      </c>
      <c r="D16" s="14">
        <f t="shared" si="1"/>
        <v>161.43</v>
      </c>
      <c r="E16" s="15">
        <f t="shared" si="2"/>
        <v>811.27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813.34</v>
      </c>
      <c r="D17" s="14">
        <f t="shared" si="1"/>
        <v>161.43</v>
      </c>
      <c r="E17" s="15">
        <f t="shared" si="2"/>
        <v>974.77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977.25</v>
      </c>
      <c r="D18" s="14">
        <f t="shared" si="1"/>
        <v>161.43</v>
      </c>
      <c r="E18" s="15">
        <f t="shared" si="2"/>
        <v>1138.68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1141.58</v>
      </c>
      <c r="D19" s="14">
        <f t="shared" si="1"/>
        <v>161.43</v>
      </c>
      <c r="E19" s="15">
        <f t="shared" si="2"/>
        <v>1303.01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1306.33</v>
      </c>
      <c r="D20" s="14">
        <f t="shared" si="1"/>
        <v>161.43</v>
      </c>
      <c r="E20" s="15">
        <f t="shared" si="2"/>
        <v>1467.76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1471.5</v>
      </c>
      <c r="D21" s="14">
        <f t="shared" si="1"/>
        <v>161.43</v>
      </c>
      <c r="E21" s="15">
        <f t="shared" si="2"/>
        <v>1632.93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1637.09</v>
      </c>
      <c r="D22" s="14">
        <f t="shared" si="1"/>
        <v>161.43</v>
      </c>
      <c r="E22" s="15">
        <f t="shared" si="2"/>
        <v>1798.52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1803.1</v>
      </c>
      <c r="D23" s="14">
        <f t="shared" si="1"/>
        <v>161.43</v>
      </c>
      <c r="E23" s="15">
        <f t="shared" si="2"/>
        <v>1964.53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1969.53</v>
      </c>
      <c r="D24" s="14">
        <f t="shared" si="1"/>
        <v>161.43</v>
      </c>
      <c r="E24" s="15">
        <f t="shared" si="2"/>
        <v>2130.96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2136.39</v>
      </c>
      <c r="D25" s="14">
        <f t="shared" si="1"/>
        <v>161.43</v>
      </c>
      <c r="E25" s="15">
        <f t="shared" si="2"/>
        <v>2297.82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2303.67</v>
      </c>
      <c r="D26" s="14">
        <f t="shared" si="1"/>
        <v>161.43</v>
      </c>
      <c r="E26" s="15">
        <f t="shared" si="2"/>
        <v>2465.1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2471.38</v>
      </c>
      <c r="D27" s="14">
        <f t="shared" si="1"/>
        <v>161.43</v>
      </c>
      <c r="E27" s="15">
        <f t="shared" si="2"/>
        <v>2632.81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2639.52</v>
      </c>
      <c r="D28" s="14">
        <f t="shared" si="1"/>
        <v>161.43</v>
      </c>
      <c r="E28" s="15">
        <f t="shared" si="2"/>
        <v>2800.95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2808.08</v>
      </c>
      <c r="D29" s="14">
        <f t="shared" si="1"/>
        <v>161.43</v>
      </c>
      <c r="E29" s="15">
        <f t="shared" si="2"/>
        <v>2969.51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2977.07</v>
      </c>
      <c r="D30" s="14">
        <f t="shared" si="1"/>
        <v>161.43</v>
      </c>
      <c r="E30" s="15">
        <f t="shared" si="2"/>
        <v>3138.5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3146.49</v>
      </c>
      <c r="D31" s="14">
        <f t="shared" si="1"/>
        <v>161.43</v>
      </c>
      <c r="E31" s="15">
        <f t="shared" si="2"/>
        <v>3307.92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3316.35</v>
      </c>
      <c r="D32" s="14">
        <f t="shared" si="1"/>
        <v>161.43</v>
      </c>
      <c r="E32" s="15">
        <f t="shared" si="2"/>
        <v>3477.78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3486.64</v>
      </c>
      <c r="D33" s="14">
        <f t="shared" si="1"/>
        <v>161.43</v>
      </c>
      <c r="E33" s="15">
        <f t="shared" si="2"/>
        <v>3648.07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3657.36</v>
      </c>
      <c r="D34" s="14">
        <f t="shared" si="1"/>
        <v>161.43</v>
      </c>
      <c r="E34" s="15">
        <f t="shared" si="2"/>
        <v>3818.79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3828.52</v>
      </c>
      <c r="D35" s="14">
        <f t="shared" si="1"/>
        <v>161.43</v>
      </c>
      <c r="E35" s="15">
        <f t="shared" si="2"/>
        <v>3989.95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6">
        <v>25.0</v>
      </c>
      <c r="C36" s="17">
        <f t="shared" si="3"/>
        <v>4000.11</v>
      </c>
      <c r="D36" s="18"/>
      <c r="E36" s="1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