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Q1 Paula" sheetId="1" r:id="rId4"/>
    <sheet state="visible" name="Q2 Donald" sheetId="2" r:id="rId5"/>
    <sheet state="visible" name="Q3 Stephen" sheetId="3" r:id="rId6"/>
    <sheet state="visible" name="Q4 Declan" sheetId="4" r:id="rId7"/>
    <sheet state="visible" name="Q5 Brenda" sheetId="5" r:id="rId8"/>
    <sheet state="visible" name="Q6 Jonathan" sheetId="6" r:id="rId9"/>
    <sheet state="visible" name="Q7 Karen" sheetId="7" r:id="rId10"/>
    <sheet state="visible" name="Q8 Coleen" sheetId="8" r:id="rId11"/>
  </sheets>
  <definedNames/>
  <calcPr/>
  <extLst>
    <ext uri="GoogleSheetsCustomDataVersion2">
      <go:sheetsCustomData xmlns:go="http://customooxmlschemas.google.com/" r:id="rId12" roundtripDataChecksum="a96vHX1HVxeZZj7IryBOu9oaHONsBXsBK58EBRX4fqc="/>
    </ext>
  </extLst>
</workbook>
</file>

<file path=xl/sharedStrings.xml><?xml version="1.0" encoding="utf-8"?>
<sst xmlns="http://schemas.openxmlformats.org/spreadsheetml/2006/main" count="100" uniqueCount="43">
  <si>
    <t>Exercise 16.3</t>
  </si>
  <si>
    <t>1. Paula</t>
  </si>
  <si>
    <t>Calculation of savings account balance at 30 June 2024</t>
  </si>
  <si>
    <t>Annual effective rate of interest</t>
  </si>
  <si>
    <t>Monthly effective rate of interest</t>
  </si>
  <si>
    <t>Initial balance of account</t>
  </si>
  <si>
    <t>Monthly payment amount</t>
  </si>
  <si>
    <t>Balance at 30 June 2024</t>
  </si>
  <si>
    <t>Month</t>
  </si>
  <si>
    <t>Balance before payment</t>
  </si>
  <si>
    <t>Payment</t>
  </si>
  <si>
    <t>Balance after payment</t>
  </si>
  <si>
    <t>2. Donald</t>
  </si>
  <si>
    <t>Calculation of savings account balance at 30 September 2023</t>
  </si>
  <si>
    <t>Balance at 30 September 2023</t>
  </si>
  <si>
    <t>3. Stephen</t>
  </si>
  <si>
    <t>Calculation of debt balance at 30 September 2024</t>
  </si>
  <si>
    <t>Monthly payment (amount borrowed)</t>
  </si>
  <si>
    <t>Balance at 30 September 2024</t>
  </si>
  <si>
    <t>4. Declan</t>
  </si>
  <si>
    <t>Calculation of savings account balance at 29 February 2024</t>
  </si>
  <si>
    <t>Balance at 29 February 2024</t>
  </si>
  <si>
    <t>5. Brenda</t>
  </si>
  <si>
    <t>Calculation of savings account balance at 31 December 2024</t>
  </si>
  <si>
    <t>Quarterly effective rate of interest</t>
  </si>
  <si>
    <t>Balance at 31 December 2024</t>
  </si>
  <si>
    <t>6. Jonathan</t>
  </si>
  <si>
    <t>Calculation of savings account balance at 30 June 2023</t>
  </si>
  <si>
    <t>Monthly effective rate of interest (1/1/22–31/12/22)</t>
  </si>
  <si>
    <t>Annual effective rate of interest (1/1/23 onwards)</t>
  </si>
  <si>
    <t>Monthly effective rate of interest (1/1/23 onwards)</t>
  </si>
  <si>
    <t>Balance at 30 June 2023</t>
  </si>
  <si>
    <t>7. Karen</t>
  </si>
  <si>
    <t>Calculation of debt balance at 30 June 2023</t>
  </si>
  <si>
    <t>Annual effective rate of interest (1/7/21–30/6/22)</t>
  </si>
  <si>
    <t>Monthly effective rate of interest (1/7/21–30/6/22)</t>
  </si>
  <si>
    <t>Monthly effective rate of interest (1/7/22 onwards)</t>
  </si>
  <si>
    <t>8. Coleen</t>
  </si>
  <si>
    <t>Calculation of savings account balance at 30 September 2024</t>
  </si>
  <si>
    <t>Annual effective rate of interest (1/10/21–30/6/23)</t>
  </si>
  <si>
    <t>Monthly effective rate of interest (1/10/21–30/6/23)</t>
  </si>
  <si>
    <t>Quarterly effective rate of interest (1/7/23 onwards)</t>
  </si>
  <si>
    <t>Monthly effective rate of interest (1/7/23 onwards)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</si>
</sst>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£&quot;#,##0.00"/>
  </numFmts>
  <fonts count="6">
    <font>
      <sz val="12.0"/>
      <color theme="1"/>
      <name val="Aptos Narrow"/>
      <scheme val="minor"/>
    </font>
    <font>
      <b/>
      <sz val="16.0"/>
      <color theme="1"/>
      <name val="Avenir"/>
    </font>
    <font>
      <sz val="12.0"/>
      <color theme="1"/>
      <name val="Avenir"/>
    </font>
    <font>
      <b/>
      <i/>
      <sz val="12.0"/>
      <color theme="1"/>
      <name val="Avenir"/>
    </font>
    <font>
      <b/>
      <u/>
      <sz val="12.0"/>
      <color theme="1"/>
      <name val="Avenir"/>
    </font>
    <font>
      <sz val="12.0"/>
      <color rgb="FF0070C0"/>
      <name val="Avenir"/>
    </font>
  </fonts>
  <fills count="4">
    <fill>
      <patternFill patternType="none"/>
    </fill>
    <fill>
      <patternFill patternType="lightGray"/>
    </fill>
    <fill>
      <patternFill patternType="solid">
        <fgColor rgb="FFF2F2F2"/>
        <bgColor rgb="FFF2F2F2"/>
      </patternFill>
    </fill>
    <fill>
      <patternFill patternType="solid">
        <fgColor theme="1"/>
        <bgColor theme="1"/>
      </patternFill>
    </fill>
  </fills>
  <borders count="13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</border>
    <border>
      <right style="thin">
        <color rgb="FF000000"/>
      </right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left/>
      <right/>
      <top/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/>
      <right/>
      <top/>
      <bottom/>
    </border>
  </borders>
  <cellStyleXfs count="1">
    <xf borderId="0" fillId="0" fontId="0" numFmtId="0" applyAlignment="1" applyFont="1"/>
  </cellStyleXfs>
  <cellXfs count="22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/>
    </xf>
    <xf borderId="0" fillId="0" fontId="2" numFmtId="0" xfId="0" applyFont="1"/>
    <xf quotePrefix="1" borderId="0" fillId="0" fontId="3" numFmtId="0" xfId="0" applyFont="1"/>
    <xf borderId="0" fillId="0" fontId="4" numFmtId="0" xfId="0" applyFont="1"/>
    <xf borderId="0" fillId="0" fontId="2" numFmtId="10" xfId="0" applyFont="1" applyNumberFormat="1"/>
    <xf borderId="1" fillId="2" fontId="5" numFmtId="10" xfId="0" applyBorder="1" applyFill="1" applyFont="1" applyNumberFormat="1"/>
    <xf borderId="0" fillId="0" fontId="2" numFmtId="164" xfId="0" applyFont="1" applyNumberFormat="1"/>
    <xf borderId="2" fillId="2" fontId="5" numFmtId="164" xfId="0" applyBorder="1" applyFont="1" applyNumberFormat="1"/>
    <xf borderId="3" fillId="0" fontId="2" numFmtId="0" xfId="0" applyAlignment="1" applyBorder="1" applyFont="1">
      <alignment horizontal="center" shrinkToFit="0" vertical="center" wrapText="1"/>
    </xf>
    <xf borderId="4" fillId="0" fontId="2" numFmtId="0" xfId="0" applyAlignment="1" applyBorder="1" applyFont="1">
      <alignment horizontal="center" shrinkToFit="0" vertical="center" wrapText="1"/>
    </xf>
    <xf borderId="5" fillId="0" fontId="2" numFmtId="0" xfId="0" applyAlignment="1" applyBorder="1" applyFont="1">
      <alignment horizontal="center" shrinkToFit="0" vertical="center" wrapText="1"/>
    </xf>
    <xf borderId="6" fillId="0" fontId="2" numFmtId="0" xfId="0" applyAlignment="1" applyBorder="1" applyFont="1">
      <alignment horizontal="center"/>
    </xf>
    <xf borderId="0" fillId="0" fontId="5" numFmtId="164" xfId="0" applyAlignment="1" applyFont="1" applyNumberFormat="1">
      <alignment horizontal="center"/>
    </xf>
    <xf borderId="7" fillId="0" fontId="5" numFmtId="164" xfId="0" applyAlignment="1" applyBorder="1" applyFont="1" applyNumberFormat="1">
      <alignment horizontal="center"/>
    </xf>
    <xf borderId="8" fillId="0" fontId="2" numFmtId="0" xfId="0" applyAlignment="1" applyBorder="1" applyFont="1">
      <alignment horizontal="center"/>
    </xf>
    <xf borderId="9" fillId="0" fontId="5" numFmtId="164" xfId="0" applyAlignment="1" applyBorder="1" applyFont="1" applyNumberFormat="1">
      <alignment horizontal="center"/>
    </xf>
    <xf borderId="10" fillId="3" fontId="5" numFmtId="164" xfId="0" applyAlignment="1" applyBorder="1" applyFill="1" applyFont="1" applyNumberFormat="1">
      <alignment horizontal="center"/>
    </xf>
    <xf borderId="11" fillId="3" fontId="5" numFmtId="164" xfId="0" applyAlignment="1" applyBorder="1" applyFont="1" applyNumberFormat="1">
      <alignment horizontal="center"/>
    </xf>
    <xf borderId="10" fillId="3" fontId="2" numFmtId="0" xfId="0" applyBorder="1" applyFont="1"/>
    <xf borderId="11" fillId="3" fontId="2" numFmtId="0" xfId="0" applyBorder="1" applyFont="1"/>
    <xf borderId="12" fillId="2" fontId="5" numFmtId="164" xfId="0" applyAlignment="1" applyBorder="1" applyFont="1" applyNumberFormat="1">
      <alignment horizont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customschemas.google.com/relationships/workbookmetadata" Target="metadata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467886"/>
      </a:folHlink>
    </a:clrScheme>
    <a:fontScheme name="Sheets">
      <a:majorFont>
        <a:latin typeface="Aptos Narrow"/>
        <a:ea typeface="Aptos Narrow"/>
        <a:cs typeface="Aptos Narrow"/>
      </a:majorFont>
      <a:minorFont>
        <a:latin typeface="Aptos Narrow"/>
        <a:ea typeface="Aptos Narrow"/>
        <a:cs typeface="Aptos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4.67"/>
    <col customWidth="1" min="2" max="5" width="14.78"/>
    <col customWidth="1" min="6" max="6" width="10.78"/>
    <col customWidth="1" min="7" max="26" width="10.56"/>
  </cols>
  <sheetData>
    <row r="1" ht="16.5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6.5" customHeight="1">
      <c r="A2" s="3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16.5" customHeight="1">
      <c r="A3" s="2"/>
      <c r="B3" s="4" t="s">
        <v>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6.5" customHeight="1">
      <c r="A4" s="2"/>
      <c r="B4" s="2" t="s">
        <v>3</v>
      </c>
      <c r="C4" s="2"/>
      <c r="D4" s="2"/>
      <c r="E4" s="5">
        <v>0.075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6.5" customHeight="1">
      <c r="A5" s="2"/>
      <c r="B5" s="2" t="s">
        <v>4</v>
      </c>
      <c r="C5" s="2"/>
      <c r="D5" s="2"/>
      <c r="E5" s="6">
        <f>(1+E4)^(1/12)-1</f>
        <v>0.006044919024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6.5" customHeight="1">
      <c r="A6" s="2"/>
      <c r="B6" s="2" t="s">
        <v>5</v>
      </c>
      <c r="C6" s="2"/>
      <c r="D6" s="2"/>
      <c r="E6" s="7">
        <v>0.0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6.5" customHeight="1">
      <c r="A7" s="2"/>
      <c r="B7" s="2" t="s">
        <v>6</v>
      </c>
      <c r="C7" s="2"/>
      <c r="D7" s="2"/>
      <c r="E7" s="7">
        <v>325.0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6.5" customHeight="1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6.5" customHeight="1">
      <c r="A9" s="2"/>
      <c r="B9" s="2" t="s">
        <v>7</v>
      </c>
      <c r="C9" s="2"/>
      <c r="D9" s="2"/>
      <c r="E9" s="8">
        <f>C48</f>
        <v>13105.62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6.5" customHeight="1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6.5" customHeight="1">
      <c r="A11" s="2"/>
      <c r="B11" s="9" t="s">
        <v>8</v>
      </c>
      <c r="C11" s="10" t="s">
        <v>9</v>
      </c>
      <c r="D11" s="10" t="s">
        <v>10</v>
      </c>
      <c r="E11" s="11" t="s">
        <v>11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6.5" customHeight="1">
      <c r="A12" s="2"/>
      <c r="B12" s="12">
        <v>1.0</v>
      </c>
      <c r="C12" s="13">
        <f>E6</f>
        <v>0</v>
      </c>
      <c r="D12" s="13">
        <f t="shared" ref="D12:D47" si="1">$E$7</f>
        <v>325</v>
      </c>
      <c r="E12" s="14">
        <f t="shared" ref="E12:E47" si="2">C12+D12</f>
        <v>325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6.5" customHeight="1">
      <c r="A13" s="2"/>
      <c r="B13" s="12">
        <v>2.0</v>
      </c>
      <c r="C13" s="13">
        <f t="shared" ref="C13:C48" si="3">ROUND(E12*(1+$E$5),2)</f>
        <v>326.96</v>
      </c>
      <c r="D13" s="13">
        <f t="shared" si="1"/>
        <v>325</v>
      </c>
      <c r="E13" s="14">
        <f t="shared" si="2"/>
        <v>651.96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6.5" customHeight="1">
      <c r="A14" s="2"/>
      <c r="B14" s="12">
        <v>3.0</v>
      </c>
      <c r="C14" s="13">
        <f t="shared" si="3"/>
        <v>655.9</v>
      </c>
      <c r="D14" s="13">
        <f t="shared" si="1"/>
        <v>325</v>
      </c>
      <c r="E14" s="14">
        <f t="shared" si="2"/>
        <v>980.9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6.5" customHeight="1">
      <c r="A15" s="2"/>
      <c r="B15" s="12">
        <v>4.0</v>
      </c>
      <c r="C15" s="13">
        <f t="shared" si="3"/>
        <v>986.83</v>
      </c>
      <c r="D15" s="13">
        <f t="shared" si="1"/>
        <v>325</v>
      </c>
      <c r="E15" s="14">
        <f t="shared" si="2"/>
        <v>1311.83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6.5" customHeight="1">
      <c r="A16" s="2"/>
      <c r="B16" s="12">
        <v>5.0</v>
      </c>
      <c r="C16" s="13">
        <f t="shared" si="3"/>
        <v>1319.76</v>
      </c>
      <c r="D16" s="13">
        <f t="shared" si="1"/>
        <v>325</v>
      </c>
      <c r="E16" s="14">
        <f t="shared" si="2"/>
        <v>1644.76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6.5" customHeight="1">
      <c r="A17" s="2"/>
      <c r="B17" s="12">
        <v>6.0</v>
      </c>
      <c r="C17" s="13">
        <f t="shared" si="3"/>
        <v>1654.7</v>
      </c>
      <c r="D17" s="13">
        <f t="shared" si="1"/>
        <v>325</v>
      </c>
      <c r="E17" s="14">
        <f t="shared" si="2"/>
        <v>1979.7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6.5" customHeight="1">
      <c r="A18" s="2"/>
      <c r="B18" s="12">
        <v>7.0</v>
      </c>
      <c r="C18" s="13">
        <f t="shared" si="3"/>
        <v>1991.67</v>
      </c>
      <c r="D18" s="13">
        <f t="shared" si="1"/>
        <v>325</v>
      </c>
      <c r="E18" s="14">
        <f t="shared" si="2"/>
        <v>2316.67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6.5" customHeight="1">
      <c r="A19" s="2"/>
      <c r="B19" s="12">
        <v>8.0</v>
      </c>
      <c r="C19" s="13">
        <f t="shared" si="3"/>
        <v>2330.67</v>
      </c>
      <c r="D19" s="13">
        <f t="shared" si="1"/>
        <v>325</v>
      </c>
      <c r="E19" s="14">
        <f t="shared" si="2"/>
        <v>2655.67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6.5" customHeight="1">
      <c r="A20" s="2"/>
      <c r="B20" s="12">
        <v>9.0</v>
      </c>
      <c r="C20" s="13">
        <f t="shared" si="3"/>
        <v>2671.72</v>
      </c>
      <c r="D20" s="13">
        <f t="shared" si="1"/>
        <v>325</v>
      </c>
      <c r="E20" s="14">
        <f t="shared" si="2"/>
        <v>2996.72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6.5" customHeight="1">
      <c r="A21" s="2"/>
      <c r="B21" s="12">
        <v>10.0</v>
      </c>
      <c r="C21" s="13">
        <f t="shared" si="3"/>
        <v>3014.83</v>
      </c>
      <c r="D21" s="13">
        <f t="shared" si="1"/>
        <v>325</v>
      </c>
      <c r="E21" s="14">
        <f t="shared" si="2"/>
        <v>3339.83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6.5" customHeight="1">
      <c r="A22" s="2"/>
      <c r="B22" s="12">
        <v>11.0</v>
      </c>
      <c r="C22" s="13">
        <f t="shared" si="3"/>
        <v>3360.02</v>
      </c>
      <c r="D22" s="13">
        <f t="shared" si="1"/>
        <v>325</v>
      </c>
      <c r="E22" s="14">
        <f t="shared" si="2"/>
        <v>3685.02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6.5" customHeight="1">
      <c r="A23" s="2"/>
      <c r="B23" s="12">
        <v>12.0</v>
      </c>
      <c r="C23" s="13">
        <f t="shared" si="3"/>
        <v>3707.3</v>
      </c>
      <c r="D23" s="13">
        <f t="shared" si="1"/>
        <v>325</v>
      </c>
      <c r="E23" s="14">
        <f t="shared" si="2"/>
        <v>4032.3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6.5" customHeight="1">
      <c r="A24" s="2"/>
      <c r="B24" s="12">
        <v>13.0</v>
      </c>
      <c r="C24" s="13">
        <f t="shared" si="3"/>
        <v>4056.67</v>
      </c>
      <c r="D24" s="13">
        <f t="shared" si="1"/>
        <v>325</v>
      </c>
      <c r="E24" s="14">
        <f t="shared" si="2"/>
        <v>4381.67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6.5" customHeight="1">
      <c r="A25" s="2"/>
      <c r="B25" s="12">
        <v>14.0</v>
      </c>
      <c r="C25" s="13">
        <f t="shared" si="3"/>
        <v>4408.16</v>
      </c>
      <c r="D25" s="13">
        <f t="shared" si="1"/>
        <v>325</v>
      </c>
      <c r="E25" s="14">
        <f t="shared" si="2"/>
        <v>4733.16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6.5" customHeight="1">
      <c r="A26" s="2"/>
      <c r="B26" s="12">
        <v>15.0</v>
      </c>
      <c r="C26" s="13">
        <f t="shared" si="3"/>
        <v>4761.77</v>
      </c>
      <c r="D26" s="13">
        <f t="shared" si="1"/>
        <v>325</v>
      </c>
      <c r="E26" s="14">
        <f t="shared" si="2"/>
        <v>5086.77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6.5" customHeight="1">
      <c r="A27" s="2"/>
      <c r="B27" s="12">
        <v>16.0</v>
      </c>
      <c r="C27" s="13">
        <f t="shared" si="3"/>
        <v>5117.52</v>
      </c>
      <c r="D27" s="13">
        <f t="shared" si="1"/>
        <v>325</v>
      </c>
      <c r="E27" s="14">
        <f t="shared" si="2"/>
        <v>5442.52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6.5" customHeight="1">
      <c r="A28" s="2"/>
      <c r="B28" s="12">
        <v>17.0</v>
      </c>
      <c r="C28" s="13">
        <f t="shared" si="3"/>
        <v>5475.42</v>
      </c>
      <c r="D28" s="13">
        <f t="shared" si="1"/>
        <v>325</v>
      </c>
      <c r="E28" s="14">
        <f t="shared" si="2"/>
        <v>5800.42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6.5" customHeight="1">
      <c r="A29" s="2"/>
      <c r="B29" s="12">
        <v>18.0</v>
      </c>
      <c r="C29" s="13">
        <f t="shared" si="3"/>
        <v>5835.48</v>
      </c>
      <c r="D29" s="13">
        <f t="shared" si="1"/>
        <v>325</v>
      </c>
      <c r="E29" s="14">
        <f t="shared" si="2"/>
        <v>6160.48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6.5" customHeight="1">
      <c r="A30" s="2"/>
      <c r="B30" s="12">
        <v>19.0</v>
      </c>
      <c r="C30" s="13">
        <f t="shared" si="3"/>
        <v>6197.72</v>
      </c>
      <c r="D30" s="13">
        <f t="shared" si="1"/>
        <v>325</v>
      </c>
      <c r="E30" s="14">
        <f t="shared" si="2"/>
        <v>6522.72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6.5" customHeight="1">
      <c r="A31" s="2"/>
      <c r="B31" s="12">
        <v>20.0</v>
      </c>
      <c r="C31" s="13">
        <f t="shared" si="3"/>
        <v>6562.15</v>
      </c>
      <c r="D31" s="13">
        <f t="shared" si="1"/>
        <v>325</v>
      </c>
      <c r="E31" s="14">
        <f t="shared" si="2"/>
        <v>6887.15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6.5" customHeight="1">
      <c r="A32" s="2"/>
      <c r="B32" s="12">
        <v>21.0</v>
      </c>
      <c r="C32" s="13">
        <f t="shared" si="3"/>
        <v>6928.78</v>
      </c>
      <c r="D32" s="13">
        <f t="shared" si="1"/>
        <v>325</v>
      </c>
      <c r="E32" s="14">
        <f t="shared" si="2"/>
        <v>7253.78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6.5" customHeight="1">
      <c r="A33" s="2"/>
      <c r="B33" s="12">
        <v>22.0</v>
      </c>
      <c r="C33" s="13">
        <f t="shared" si="3"/>
        <v>7297.63</v>
      </c>
      <c r="D33" s="13">
        <f t="shared" si="1"/>
        <v>325</v>
      </c>
      <c r="E33" s="14">
        <f t="shared" si="2"/>
        <v>7622.63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6.5" customHeight="1">
      <c r="A34" s="2"/>
      <c r="B34" s="12">
        <v>23.0</v>
      </c>
      <c r="C34" s="13">
        <f t="shared" si="3"/>
        <v>7668.71</v>
      </c>
      <c r="D34" s="13">
        <f t="shared" si="1"/>
        <v>325</v>
      </c>
      <c r="E34" s="14">
        <f t="shared" si="2"/>
        <v>7993.71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6.5" customHeight="1">
      <c r="A35" s="2"/>
      <c r="B35" s="12">
        <v>24.0</v>
      </c>
      <c r="C35" s="13">
        <f t="shared" si="3"/>
        <v>8042.03</v>
      </c>
      <c r="D35" s="13">
        <f t="shared" si="1"/>
        <v>325</v>
      </c>
      <c r="E35" s="14">
        <f t="shared" si="2"/>
        <v>8367.03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6.5" customHeight="1">
      <c r="A36" s="2"/>
      <c r="B36" s="12">
        <v>25.0</v>
      </c>
      <c r="C36" s="13">
        <f t="shared" si="3"/>
        <v>8417.61</v>
      </c>
      <c r="D36" s="13">
        <f t="shared" si="1"/>
        <v>325</v>
      </c>
      <c r="E36" s="14">
        <f t="shared" si="2"/>
        <v>8742.61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6.5" customHeight="1">
      <c r="A37" s="2"/>
      <c r="B37" s="12">
        <v>26.0</v>
      </c>
      <c r="C37" s="13">
        <f t="shared" si="3"/>
        <v>8795.46</v>
      </c>
      <c r="D37" s="13">
        <f t="shared" si="1"/>
        <v>325</v>
      </c>
      <c r="E37" s="14">
        <f t="shared" si="2"/>
        <v>9120.46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6.5" customHeight="1">
      <c r="A38" s="2"/>
      <c r="B38" s="12">
        <v>27.0</v>
      </c>
      <c r="C38" s="13">
        <f t="shared" si="3"/>
        <v>9175.59</v>
      </c>
      <c r="D38" s="13">
        <f t="shared" si="1"/>
        <v>325</v>
      </c>
      <c r="E38" s="14">
        <f t="shared" si="2"/>
        <v>9500.59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6.5" customHeight="1">
      <c r="A39" s="2"/>
      <c r="B39" s="12">
        <v>28.0</v>
      </c>
      <c r="C39" s="13">
        <f t="shared" si="3"/>
        <v>9558.02</v>
      </c>
      <c r="D39" s="13">
        <f t="shared" si="1"/>
        <v>325</v>
      </c>
      <c r="E39" s="14">
        <f t="shared" si="2"/>
        <v>9883.02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6.5" customHeight="1">
      <c r="A40" s="2"/>
      <c r="B40" s="12">
        <v>29.0</v>
      </c>
      <c r="C40" s="13">
        <f t="shared" si="3"/>
        <v>9942.76</v>
      </c>
      <c r="D40" s="13">
        <f t="shared" si="1"/>
        <v>325</v>
      </c>
      <c r="E40" s="14">
        <f t="shared" si="2"/>
        <v>10267.76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6.5" customHeight="1">
      <c r="A41" s="2"/>
      <c r="B41" s="12">
        <v>30.0</v>
      </c>
      <c r="C41" s="13">
        <f t="shared" si="3"/>
        <v>10329.83</v>
      </c>
      <c r="D41" s="13">
        <f t="shared" si="1"/>
        <v>325</v>
      </c>
      <c r="E41" s="14">
        <f t="shared" si="2"/>
        <v>10654.83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6.5" customHeight="1">
      <c r="A42" s="2"/>
      <c r="B42" s="12">
        <v>31.0</v>
      </c>
      <c r="C42" s="13">
        <f t="shared" si="3"/>
        <v>10719.24</v>
      </c>
      <c r="D42" s="13">
        <f t="shared" si="1"/>
        <v>325</v>
      </c>
      <c r="E42" s="14">
        <f t="shared" si="2"/>
        <v>11044.24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6.5" customHeight="1">
      <c r="A43" s="2"/>
      <c r="B43" s="12">
        <v>32.0</v>
      </c>
      <c r="C43" s="13">
        <f t="shared" si="3"/>
        <v>11111</v>
      </c>
      <c r="D43" s="13">
        <f t="shared" si="1"/>
        <v>325</v>
      </c>
      <c r="E43" s="14">
        <f t="shared" si="2"/>
        <v>11436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6.5" customHeight="1">
      <c r="A44" s="2"/>
      <c r="B44" s="12">
        <v>33.0</v>
      </c>
      <c r="C44" s="13">
        <f t="shared" si="3"/>
        <v>11505.13</v>
      </c>
      <c r="D44" s="13">
        <f t="shared" si="1"/>
        <v>325</v>
      </c>
      <c r="E44" s="14">
        <f t="shared" si="2"/>
        <v>11830.13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6.5" customHeight="1">
      <c r="A45" s="2"/>
      <c r="B45" s="12">
        <v>34.0</v>
      </c>
      <c r="C45" s="13">
        <f t="shared" si="3"/>
        <v>11901.64</v>
      </c>
      <c r="D45" s="13">
        <f t="shared" si="1"/>
        <v>325</v>
      </c>
      <c r="E45" s="14">
        <f t="shared" si="2"/>
        <v>12226.64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6.5" customHeight="1">
      <c r="A46" s="2"/>
      <c r="B46" s="12">
        <v>35.0</v>
      </c>
      <c r="C46" s="13">
        <f t="shared" si="3"/>
        <v>12300.55</v>
      </c>
      <c r="D46" s="13">
        <f t="shared" si="1"/>
        <v>325</v>
      </c>
      <c r="E46" s="14">
        <f t="shared" si="2"/>
        <v>12625.55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6.5" customHeight="1">
      <c r="A47" s="2"/>
      <c r="B47" s="12">
        <v>36.0</v>
      </c>
      <c r="C47" s="13">
        <f t="shared" si="3"/>
        <v>12701.87</v>
      </c>
      <c r="D47" s="13">
        <f t="shared" si="1"/>
        <v>325</v>
      </c>
      <c r="E47" s="14">
        <f t="shared" si="2"/>
        <v>13026.87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6.5" customHeight="1">
      <c r="A48" s="2"/>
      <c r="B48" s="15">
        <v>37.0</v>
      </c>
      <c r="C48" s="16">
        <f t="shared" si="3"/>
        <v>13105.62</v>
      </c>
      <c r="D48" s="17"/>
      <c r="E48" s="18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6.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6.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6.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6.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6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6.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6.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6.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6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6.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6.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6.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6.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6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6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6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6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6.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6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6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6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6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6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6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6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6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6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6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6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6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6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6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6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6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6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6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6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6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6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6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6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6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6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6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6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6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6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6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6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6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6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6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6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6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6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6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6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6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6.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6.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6.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6.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6.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6.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6.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6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6.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6.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6.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6.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6.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6.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6.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6.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6.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6.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6.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6.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6.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6.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6.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6.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6.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6.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6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6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6.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6.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6.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6.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6.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6.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6.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6.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6.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6.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6.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6.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6.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6.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6.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6.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6.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6.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6.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6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6.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6.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6.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6.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6.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6.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6.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6.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6.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6.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6.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6.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6.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6.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6.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6.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6.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6.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6.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6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6.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6.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6.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6.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6.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6.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6.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6.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6.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6.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6.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6.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6.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6.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6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6.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6.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6.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6.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6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6.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6.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6.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6.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6.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6.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6.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6.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6.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6.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6.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6.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6.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6.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6.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6.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6.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6.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6.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6.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6.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6.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6.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6.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6.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6.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6.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6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6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6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6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6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6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6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6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6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6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6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6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6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6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6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6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6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6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6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6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6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6.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6.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6.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6.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6.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6.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6.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6.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6.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6.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6.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6.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6.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6.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6.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6.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6.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6.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6.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6.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6.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6.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6.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6.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6.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6.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6.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6.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6.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6.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6.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6.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6.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6.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6.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6.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6.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6.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6.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6.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6.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6.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6.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6.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6.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6.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6.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6.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6.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6.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6.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6.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6.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6.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6.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6.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6.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6.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6.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6.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6.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6.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6.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6.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6.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6.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6.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6.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6.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6.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6.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6.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6.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6.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6.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6.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6.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6.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6.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6.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6.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6.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6.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6.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6.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6.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6.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6.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6.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6.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6.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6.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6.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6.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6.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6.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6.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6.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6.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6.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6.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6.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6.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6.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6.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6.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6.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6.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6.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6.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6.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6.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6.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6.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6.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6.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6.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6.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6.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6.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6.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6.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6.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6.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6.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6.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6.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6.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6.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6.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6.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6.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6.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6.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6.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6.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6.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6.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6.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6.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6.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6.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6.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6.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6.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6.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6.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6.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6.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6.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6.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6.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6.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6.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6.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6.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6.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6.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6.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6.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6.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6.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6.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6.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6.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6.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6.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6.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6.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6.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6.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6.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6.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6.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6.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6.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6.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6.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6.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6.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6.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6.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6.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6.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6.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6.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6.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6.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6.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6.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6.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6.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6.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6.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6.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6.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6.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6.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6.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6.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6.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6.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6.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6.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6.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6.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6.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6.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6.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6.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6.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6.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6.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6.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6.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6.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6.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6.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6.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6.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6.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6.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6.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6.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6.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6.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6.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6.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6.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6.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6.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6.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6.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6.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6.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6.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6.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6.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6.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6.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6.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6.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6.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6.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6.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6.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6.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6.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6.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6.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6.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6.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6.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6.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6.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6.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6.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6.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6.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6.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6.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6.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6.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6.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6.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6.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6.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6.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6.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6.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6.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6.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6.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6.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6.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6.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6.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6.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6.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6.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6.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6.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6.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6.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6.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6.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6.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6.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6.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6.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6.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6.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6.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6.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6.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6.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6.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6.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6.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6.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6.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6.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6.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6.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6.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6.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6.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6.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6.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6.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6.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6.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6.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6.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6.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6.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6.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6.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6.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6.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6.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6.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6.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6.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6.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6.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6.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6.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6.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6.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6.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6.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6.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6.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6.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6.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6.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6.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6.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6.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6.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6.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6.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6.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6.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6.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6.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6.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6.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6.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6.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6.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6.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6.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6.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6.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6.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6.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6.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6.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6.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6.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6.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6.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6.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6.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6.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6.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6.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6.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6.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6.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6.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6.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6.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6.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6.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6.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6.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6.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6.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6.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6.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6.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6.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6.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6.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6.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6.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6.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6.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6.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6.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6.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6.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6.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6.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6.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6.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6.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6.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6.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6.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6.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6.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6.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6.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6.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6.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6.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6.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6.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6.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6.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6.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6.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6.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6.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6.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6.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6.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6.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6.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6.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6.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6.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6.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6.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6.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6.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6.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6.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6.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6.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6.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6.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6.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6.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6.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6.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6.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6.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6.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6.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6.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6.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6.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6.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6.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6.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6.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6.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6.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6.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6.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6.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6.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6.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6.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6.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6.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6.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6.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6.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6.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6.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6.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6.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6.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6.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6.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6.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6.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6.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6.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6.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6.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6.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6.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6.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6.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6.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6.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6.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6.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6.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6.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6.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6.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6.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6.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6.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6.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6.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6.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6.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6.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6.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6.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6.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6.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6.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6.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6.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6.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6.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6.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6.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6.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6.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6.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6.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6.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6.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6.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6.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6.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6.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6.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6.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6.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6.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6.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6.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6.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6.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6.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6.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6.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6.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6.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6.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6.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6.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6.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6.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6.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6.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6.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6.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6.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6.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6.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6.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6.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6.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6.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6.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6.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6.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6.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6.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6.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6.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6.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6.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6.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6.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6.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6.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6.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6.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6.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6.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6.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6.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6.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6.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6.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6.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6.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6.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6.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6.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6.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6.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6.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6.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6.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6.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6.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6.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6.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6.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6.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6.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6.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6.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6.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6.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6.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6.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6.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6.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6.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6.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6.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6.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6.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6.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6.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6.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6.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6.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6.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6.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6.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6.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6.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6.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6.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6.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6.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6.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6.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6.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6.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6.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6.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6.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6.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6.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6.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6.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6.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6.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6.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6.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6.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6.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6.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6.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6.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6.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6.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6.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6.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6.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6.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6.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6.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6.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6.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6.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6.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6.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6.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6.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6.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6.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6.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6.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6.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6.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6.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6.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6.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6.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6.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6.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6.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6.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6.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6.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6.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6.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6.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6.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6.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6.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6.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6.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6.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6.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6.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6.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6.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6.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6.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6.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6.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6.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6.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6.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6.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6.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6.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6.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6.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6.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6.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6.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6.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6.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6.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6.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6.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6.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6.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6.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6.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6.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6.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6.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6.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6.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6.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6.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6.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6.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6.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6.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6.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6.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6.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6.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6.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6.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6.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6.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6.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6.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6.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6.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6.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6.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6.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6.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6.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6.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6.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6.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6.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6.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6.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6.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6.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6.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6.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6.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6.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6.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6.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6.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6.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6.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6.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6.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6.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6.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6.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6.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6.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6.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6.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6.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6.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6.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4.67"/>
    <col customWidth="1" min="2" max="5" width="14.78"/>
    <col customWidth="1" min="6" max="6" width="10.78"/>
    <col customWidth="1" min="7" max="26" width="10.56"/>
  </cols>
  <sheetData>
    <row r="1" ht="16.5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6.5" customHeight="1">
      <c r="A2" s="3" t="s">
        <v>12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16.5" customHeight="1">
      <c r="A3" s="2"/>
      <c r="B3" s="4" t="s">
        <v>13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6.5" customHeight="1">
      <c r="A4" s="2"/>
      <c r="B4" s="2" t="s">
        <v>3</v>
      </c>
      <c r="C4" s="2"/>
      <c r="D4" s="2"/>
      <c r="E4" s="5">
        <v>0.0385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6.5" customHeight="1">
      <c r="A5" s="2"/>
      <c r="B5" s="2" t="s">
        <v>4</v>
      </c>
      <c r="C5" s="2"/>
      <c r="D5" s="2"/>
      <c r="E5" s="6">
        <f>(1+E4)^(1/12)-1</f>
        <v>0.003153074208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6.5" customHeight="1">
      <c r="A6" s="2"/>
      <c r="B6" s="2" t="s">
        <v>5</v>
      </c>
      <c r="C6" s="2"/>
      <c r="D6" s="2"/>
      <c r="E6" s="7">
        <v>0.0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6.5" customHeight="1">
      <c r="A7" s="2"/>
      <c r="B7" s="2" t="s">
        <v>6</v>
      </c>
      <c r="C7" s="2"/>
      <c r="D7" s="2"/>
      <c r="E7" s="7">
        <v>95.0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6.5" customHeight="1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6.5" customHeight="1">
      <c r="A9" s="2"/>
      <c r="B9" s="2" t="s">
        <v>14</v>
      </c>
      <c r="C9" s="2"/>
      <c r="D9" s="2"/>
      <c r="E9" s="8">
        <f>C30</f>
        <v>1762.15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6.5" customHeight="1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6.5" customHeight="1">
      <c r="A11" s="2"/>
      <c r="B11" s="9" t="s">
        <v>8</v>
      </c>
      <c r="C11" s="10" t="s">
        <v>9</v>
      </c>
      <c r="D11" s="10" t="s">
        <v>10</v>
      </c>
      <c r="E11" s="11" t="s">
        <v>11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6.5" customHeight="1">
      <c r="A12" s="2"/>
      <c r="B12" s="12">
        <v>1.0</v>
      </c>
      <c r="C12" s="13">
        <f>E6</f>
        <v>0</v>
      </c>
      <c r="D12" s="13">
        <f t="shared" ref="D12:D29" si="1">$E$7</f>
        <v>95</v>
      </c>
      <c r="E12" s="14">
        <f t="shared" ref="E12:E29" si="2">C12+D12</f>
        <v>95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6.5" customHeight="1">
      <c r="A13" s="2"/>
      <c r="B13" s="12">
        <v>2.0</v>
      </c>
      <c r="C13" s="13">
        <f t="shared" ref="C13:C30" si="3">ROUND(E12*(1+$E$5),2)</f>
        <v>95.3</v>
      </c>
      <c r="D13" s="13">
        <f t="shared" si="1"/>
        <v>95</v>
      </c>
      <c r="E13" s="14">
        <f t="shared" si="2"/>
        <v>190.3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6.5" customHeight="1">
      <c r="A14" s="2"/>
      <c r="B14" s="12">
        <v>3.0</v>
      </c>
      <c r="C14" s="13">
        <f t="shared" si="3"/>
        <v>190.9</v>
      </c>
      <c r="D14" s="13">
        <f t="shared" si="1"/>
        <v>95</v>
      </c>
      <c r="E14" s="14">
        <f t="shared" si="2"/>
        <v>285.9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6.5" customHeight="1">
      <c r="A15" s="2"/>
      <c r="B15" s="12">
        <v>4.0</v>
      </c>
      <c r="C15" s="13">
        <f t="shared" si="3"/>
        <v>286.8</v>
      </c>
      <c r="D15" s="13">
        <f t="shared" si="1"/>
        <v>95</v>
      </c>
      <c r="E15" s="14">
        <f t="shared" si="2"/>
        <v>381.8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6.5" customHeight="1">
      <c r="A16" s="2"/>
      <c r="B16" s="12">
        <v>5.0</v>
      </c>
      <c r="C16" s="13">
        <f t="shared" si="3"/>
        <v>383</v>
      </c>
      <c r="D16" s="13">
        <f t="shared" si="1"/>
        <v>95</v>
      </c>
      <c r="E16" s="14">
        <f t="shared" si="2"/>
        <v>478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6.5" customHeight="1">
      <c r="A17" s="2"/>
      <c r="B17" s="12">
        <v>6.0</v>
      </c>
      <c r="C17" s="13">
        <f t="shared" si="3"/>
        <v>479.51</v>
      </c>
      <c r="D17" s="13">
        <f t="shared" si="1"/>
        <v>95</v>
      </c>
      <c r="E17" s="14">
        <f t="shared" si="2"/>
        <v>574.51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6.5" customHeight="1">
      <c r="A18" s="2"/>
      <c r="B18" s="12">
        <v>7.0</v>
      </c>
      <c r="C18" s="13">
        <f t="shared" si="3"/>
        <v>576.32</v>
      </c>
      <c r="D18" s="13">
        <f t="shared" si="1"/>
        <v>95</v>
      </c>
      <c r="E18" s="14">
        <f t="shared" si="2"/>
        <v>671.32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6.5" customHeight="1">
      <c r="A19" s="2"/>
      <c r="B19" s="12">
        <v>8.0</v>
      </c>
      <c r="C19" s="13">
        <f t="shared" si="3"/>
        <v>673.44</v>
      </c>
      <c r="D19" s="13">
        <f t="shared" si="1"/>
        <v>95</v>
      </c>
      <c r="E19" s="14">
        <f t="shared" si="2"/>
        <v>768.44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6.5" customHeight="1">
      <c r="A20" s="2"/>
      <c r="B20" s="12">
        <v>9.0</v>
      </c>
      <c r="C20" s="13">
        <f t="shared" si="3"/>
        <v>770.86</v>
      </c>
      <c r="D20" s="13">
        <f t="shared" si="1"/>
        <v>95</v>
      </c>
      <c r="E20" s="14">
        <f t="shared" si="2"/>
        <v>865.86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6.5" customHeight="1">
      <c r="A21" s="2"/>
      <c r="B21" s="12">
        <v>10.0</v>
      </c>
      <c r="C21" s="13">
        <f t="shared" si="3"/>
        <v>868.59</v>
      </c>
      <c r="D21" s="13">
        <f t="shared" si="1"/>
        <v>95</v>
      </c>
      <c r="E21" s="14">
        <f t="shared" si="2"/>
        <v>963.59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6.5" customHeight="1">
      <c r="A22" s="2"/>
      <c r="B22" s="12">
        <v>11.0</v>
      </c>
      <c r="C22" s="13">
        <f t="shared" si="3"/>
        <v>966.63</v>
      </c>
      <c r="D22" s="13">
        <f t="shared" si="1"/>
        <v>95</v>
      </c>
      <c r="E22" s="14">
        <f t="shared" si="2"/>
        <v>1061.63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6.5" customHeight="1">
      <c r="A23" s="2"/>
      <c r="B23" s="12">
        <v>12.0</v>
      </c>
      <c r="C23" s="13">
        <f t="shared" si="3"/>
        <v>1064.98</v>
      </c>
      <c r="D23" s="13">
        <f t="shared" si="1"/>
        <v>95</v>
      </c>
      <c r="E23" s="14">
        <f t="shared" si="2"/>
        <v>1159.98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6.5" customHeight="1">
      <c r="A24" s="2"/>
      <c r="B24" s="12">
        <v>13.0</v>
      </c>
      <c r="C24" s="13">
        <f t="shared" si="3"/>
        <v>1163.64</v>
      </c>
      <c r="D24" s="13">
        <f t="shared" si="1"/>
        <v>95</v>
      </c>
      <c r="E24" s="14">
        <f t="shared" si="2"/>
        <v>1258.64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6.5" customHeight="1">
      <c r="A25" s="2"/>
      <c r="B25" s="12">
        <v>14.0</v>
      </c>
      <c r="C25" s="13">
        <f t="shared" si="3"/>
        <v>1262.61</v>
      </c>
      <c r="D25" s="13">
        <f t="shared" si="1"/>
        <v>95</v>
      </c>
      <c r="E25" s="14">
        <f t="shared" si="2"/>
        <v>1357.61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6.5" customHeight="1">
      <c r="A26" s="2"/>
      <c r="B26" s="12">
        <v>15.0</v>
      </c>
      <c r="C26" s="13">
        <f t="shared" si="3"/>
        <v>1361.89</v>
      </c>
      <c r="D26" s="13">
        <f t="shared" si="1"/>
        <v>95</v>
      </c>
      <c r="E26" s="14">
        <f t="shared" si="2"/>
        <v>1456.89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6.5" customHeight="1">
      <c r="A27" s="2"/>
      <c r="B27" s="12">
        <v>16.0</v>
      </c>
      <c r="C27" s="13">
        <f t="shared" si="3"/>
        <v>1461.48</v>
      </c>
      <c r="D27" s="13">
        <f t="shared" si="1"/>
        <v>95</v>
      </c>
      <c r="E27" s="14">
        <f t="shared" si="2"/>
        <v>1556.48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6.5" customHeight="1">
      <c r="A28" s="2"/>
      <c r="B28" s="12">
        <v>17.0</v>
      </c>
      <c r="C28" s="13">
        <f t="shared" si="3"/>
        <v>1561.39</v>
      </c>
      <c r="D28" s="13">
        <f t="shared" si="1"/>
        <v>95</v>
      </c>
      <c r="E28" s="14">
        <f t="shared" si="2"/>
        <v>1656.39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6.5" customHeight="1">
      <c r="A29" s="2"/>
      <c r="B29" s="12">
        <v>18.0</v>
      </c>
      <c r="C29" s="13">
        <f t="shared" si="3"/>
        <v>1661.61</v>
      </c>
      <c r="D29" s="13">
        <f t="shared" si="1"/>
        <v>95</v>
      </c>
      <c r="E29" s="14">
        <f t="shared" si="2"/>
        <v>1756.61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6.5" customHeight="1">
      <c r="A30" s="2"/>
      <c r="B30" s="15">
        <v>19.0</v>
      </c>
      <c r="C30" s="16">
        <f t="shared" si="3"/>
        <v>1762.15</v>
      </c>
      <c r="D30" s="17"/>
      <c r="E30" s="18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6.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6.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6.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6.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6.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6.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6.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6.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6.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6.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6.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6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6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6.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6.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6.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6.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6.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6.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6.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6.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6.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6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6.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6.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6.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6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6.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6.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6.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6.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6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6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6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6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6.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6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6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6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6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6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6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6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6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6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6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6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6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6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6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6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6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6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6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6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6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6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6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6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6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6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6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6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6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6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6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6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6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6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6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6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6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6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6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6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6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6.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6.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6.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6.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6.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6.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6.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6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6.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6.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6.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6.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6.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6.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6.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6.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6.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6.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6.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6.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6.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6.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6.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6.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6.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6.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6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6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6.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6.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6.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6.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6.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6.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6.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6.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6.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6.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6.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6.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6.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6.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6.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6.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6.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6.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6.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6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6.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6.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6.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6.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6.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6.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6.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6.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6.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6.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6.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6.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6.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6.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6.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6.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6.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6.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6.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6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6.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6.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6.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6.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6.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6.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6.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6.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6.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6.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6.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6.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6.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6.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6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6.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6.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6.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6.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6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6.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6.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6.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6.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6.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6.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6.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6.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6.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6.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6.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6.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6.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6.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6.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6.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6.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6.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6.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6.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6.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6.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6.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6.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6.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6.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6.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6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6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6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6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6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6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6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6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6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6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6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6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6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6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6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6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6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6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6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6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6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6.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6.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6.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6.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6.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6.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6.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6.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6.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6.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6.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6.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6.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6.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6.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6.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6.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6.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6.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6.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6.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6.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6.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6.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6.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6.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6.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6.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6.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6.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6.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6.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6.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6.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6.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6.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6.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6.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6.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6.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6.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6.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6.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6.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6.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6.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6.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6.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6.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6.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6.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6.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6.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6.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6.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6.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6.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6.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6.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6.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6.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6.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6.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6.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6.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6.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6.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6.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6.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6.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6.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6.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6.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6.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6.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6.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6.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6.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6.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6.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6.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6.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6.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6.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6.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6.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6.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6.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6.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6.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6.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6.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6.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6.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6.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6.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6.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6.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6.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6.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6.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6.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6.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6.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6.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6.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6.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6.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6.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6.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6.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6.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6.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6.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6.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6.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6.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6.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6.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6.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6.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6.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6.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6.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6.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6.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6.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6.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6.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6.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6.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6.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6.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6.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6.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6.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6.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6.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6.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6.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6.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6.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6.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6.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6.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6.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6.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6.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6.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6.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6.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6.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6.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6.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6.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6.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6.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6.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6.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6.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6.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6.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6.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6.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6.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6.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6.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6.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6.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6.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6.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6.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6.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6.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6.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6.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6.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6.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6.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6.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6.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6.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6.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6.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6.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6.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6.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6.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6.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6.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6.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6.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6.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6.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6.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6.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6.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6.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6.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6.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6.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6.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6.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6.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6.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6.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6.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6.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6.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6.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6.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6.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6.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6.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6.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6.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6.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6.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6.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6.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6.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6.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6.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6.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6.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6.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6.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6.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6.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6.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6.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6.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6.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6.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6.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6.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6.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6.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6.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6.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6.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6.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6.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6.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6.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6.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6.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6.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6.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6.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6.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6.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6.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6.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6.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6.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6.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6.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6.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6.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6.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6.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6.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6.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6.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6.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6.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6.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6.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6.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6.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6.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6.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6.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6.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6.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6.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6.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6.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6.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6.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6.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6.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6.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6.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6.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6.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6.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6.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6.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6.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6.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6.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6.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6.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6.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6.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6.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6.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6.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6.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6.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6.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6.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6.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6.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6.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6.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6.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6.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6.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6.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6.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6.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6.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6.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6.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6.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6.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6.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6.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6.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6.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6.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6.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6.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6.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6.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6.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6.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6.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6.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6.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6.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6.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6.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6.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6.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6.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6.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6.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6.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6.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6.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6.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6.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6.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6.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6.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6.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6.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6.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6.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6.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6.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6.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6.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6.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6.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6.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6.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6.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6.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6.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6.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6.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6.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6.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6.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6.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6.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6.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6.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6.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6.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6.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6.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6.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6.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6.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6.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6.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6.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6.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6.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6.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6.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6.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6.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6.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6.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6.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6.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6.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6.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6.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6.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6.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6.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6.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6.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6.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6.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6.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6.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6.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6.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6.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6.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6.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6.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6.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6.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6.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6.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6.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6.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6.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6.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6.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6.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6.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6.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6.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6.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6.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6.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6.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6.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6.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6.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6.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6.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6.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6.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6.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6.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6.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6.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6.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6.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6.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6.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6.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6.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6.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6.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6.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6.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6.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6.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6.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6.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6.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6.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6.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6.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6.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6.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6.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6.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6.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6.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6.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6.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6.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6.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6.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6.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6.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6.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6.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6.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6.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6.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6.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6.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6.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6.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6.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6.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6.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6.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6.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6.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6.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6.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6.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6.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6.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6.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6.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6.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6.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6.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6.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6.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6.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6.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6.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6.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6.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6.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6.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6.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6.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6.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6.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6.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6.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6.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6.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6.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6.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6.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6.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6.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6.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6.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6.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6.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6.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6.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6.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6.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6.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6.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6.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6.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6.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6.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6.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6.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6.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6.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6.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6.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6.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6.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6.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6.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6.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6.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6.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6.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6.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6.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6.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6.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6.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6.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6.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6.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6.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6.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6.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6.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6.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6.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6.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6.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6.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6.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6.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6.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6.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6.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6.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6.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6.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6.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6.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6.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6.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6.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6.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6.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6.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6.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6.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6.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6.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6.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6.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6.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6.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6.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6.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6.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6.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6.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6.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6.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6.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6.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6.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6.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6.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6.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6.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6.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6.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6.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6.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6.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6.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6.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6.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6.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6.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6.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6.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6.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6.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6.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6.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6.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6.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6.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6.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6.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6.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6.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6.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6.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6.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6.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6.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6.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6.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6.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6.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6.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6.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6.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6.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6.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6.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6.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6.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6.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6.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6.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6.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6.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6.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6.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6.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6.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6.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6.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6.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6.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6.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6.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6.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6.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6.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6.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6.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6.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6.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6.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6.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6.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6.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6.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6.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6.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6.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6.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6.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6.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6.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6.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6.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6.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6.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6.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6.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6.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6.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6.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6.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6.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6.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6.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6.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6.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6.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6.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6.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6.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6.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6.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6.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6.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6.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6.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6.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6.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6.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6.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6.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6.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6.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6.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6.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6.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6.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6.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6.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6.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6.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6.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6.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6.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6.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6.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6.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6.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6.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6.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6.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6.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6.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6.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6.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6.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6.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6.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6.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6.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6.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6.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6.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6.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6.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6.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6.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6.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6.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6.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6.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6.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6.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6.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6.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6.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6.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6.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6.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6.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6.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6.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6.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6.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6.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4.67"/>
    <col customWidth="1" min="2" max="5" width="14.78"/>
    <col customWidth="1" min="6" max="6" width="10.78"/>
    <col customWidth="1" min="7" max="26" width="10.56"/>
  </cols>
  <sheetData>
    <row r="1" ht="16.5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6.5" customHeight="1">
      <c r="A2" s="3" t="s">
        <v>15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16.5" customHeight="1">
      <c r="A3" s="2"/>
      <c r="B3" s="4" t="s">
        <v>16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6.5" customHeight="1">
      <c r="A4" s="2"/>
      <c r="B4" s="2" t="s">
        <v>3</v>
      </c>
      <c r="C4" s="2"/>
      <c r="D4" s="2"/>
      <c r="E4" s="5">
        <v>0.154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6.5" customHeight="1">
      <c r="A5" s="2"/>
      <c r="B5" s="2" t="s">
        <v>4</v>
      </c>
      <c r="C5" s="2"/>
      <c r="D5" s="2"/>
      <c r="E5" s="6">
        <f>(1+E4)^(1/12)-1</f>
        <v>0.01200770116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6.5" customHeight="1">
      <c r="A6" s="2"/>
      <c r="B6" s="2" t="s">
        <v>5</v>
      </c>
      <c r="C6" s="2"/>
      <c r="D6" s="2"/>
      <c r="E6" s="7">
        <v>0.0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6.5" customHeight="1">
      <c r="A7" s="2"/>
      <c r="B7" s="2" t="s">
        <v>17</v>
      </c>
      <c r="C7" s="2"/>
      <c r="D7" s="2"/>
      <c r="E7" s="7">
        <v>30.0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6.5" customHeight="1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6.5" customHeight="1">
      <c r="A9" s="2"/>
      <c r="B9" s="2" t="s">
        <v>18</v>
      </c>
      <c r="C9" s="2"/>
      <c r="D9" s="2"/>
      <c r="E9" s="8">
        <f>C33</f>
        <v>720.27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6.5" customHeight="1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6.5" customHeight="1">
      <c r="A11" s="2"/>
      <c r="B11" s="9" t="s">
        <v>8</v>
      </c>
      <c r="C11" s="10" t="s">
        <v>9</v>
      </c>
      <c r="D11" s="10" t="s">
        <v>10</v>
      </c>
      <c r="E11" s="11" t="s">
        <v>11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6.5" customHeight="1">
      <c r="A12" s="2"/>
      <c r="B12" s="12">
        <v>1.0</v>
      </c>
      <c r="C12" s="13">
        <f>E6</f>
        <v>0</v>
      </c>
      <c r="D12" s="13">
        <f t="shared" ref="D12:D32" si="1">$E$7</f>
        <v>30</v>
      </c>
      <c r="E12" s="14">
        <f t="shared" ref="E12:E32" si="2">C12+D12</f>
        <v>30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6.5" customHeight="1">
      <c r="A13" s="2"/>
      <c r="B13" s="12">
        <v>2.0</v>
      </c>
      <c r="C13" s="13">
        <f t="shared" ref="C13:C33" si="3">ROUND(E12*(1+$E$5),2)</f>
        <v>30.36</v>
      </c>
      <c r="D13" s="13">
        <f t="shared" si="1"/>
        <v>30</v>
      </c>
      <c r="E13" s="14">
        <f t="shared" si="2"/>
        <v>60.36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6.5" customHeight="1">
      <c r="A14" s="2"/>
      <c r="B14" s="12">
        <v>3.0</v>
      </c>
      <c r="C14" s="13">
        <f t="shared" si="3"/>
        <v>61.08</v>
      </c>
      <c r="D14" s="13">
        <f t="shared" si="1"/>
        <v>30</v>
      </c>
      <c r="E14" s="14">
        <f t="shared" si="2"/>
        <v>91.08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6.5" customHeight="1">
      <c r="A15" s="2"/>
      <c r="B15" s="12">
        <v>4.0</v>
      </c>
      <c r="C15" s="13">
        <f t="shared" si="3"/>
        <v>92.17</v>
      </c>
      <c r="D15" s="13">
        <f t="shared" si="1"/>
        <v>30</v>
      </c>
      <c r="E15" s="14">
        <f t="shared" si="2"/>
        <v>122.17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6.5" customHeight="1">
      <c r="A16" s="2"/>
      <c r="B16" s="12">
        <v>5.0</v>
      </c>
      <c r="C16" s="13">
        <f t="shared" si="3"/>
        <v>123.64</v>
      </c>
      <c r="D16" s="13">
        <f t="shared" si="1"/>
        <v>30</v>
      </c>
      <c r="E16" s="14">
        <f t="shared" si="2"/>
        <v>153.64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6.5" customHeight="1">
      <c r="A17" s="2"/>
      <c r="B17" s="12">
        <v>6.0</v>
      </c>
      <c r="C17" s="13">
        <f t="shared" si="3"/>
        <v>155.48</v>
      </c>
      <c r="D17" s="13">
        <f t="shared" si="1"/>
        <v>30</v>
      </c>
      <c r="E17" s="14">
        <f t="shared" si="2"/>
        <v>185.48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6.5" customHeight="1">
      <c r="A18" s="2"/>
      <c r="B18" s="12">
        <v>7.0</v>
      </c>
      <c r="C18" s="13">
        <f t="shared" si="3"/>
        <v>187.71</v>
      </c>
      <c r="D18" s="13">
        <f t="shared" si="1"/>
        <v>30</v>
      </c>
      <c r="E18" s="14">
        <f t="shared" si="2"/>
        <v>217.71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6.5" customHeight="1">
      <c r="A19" s="2"/>
      <c r="B19" s="12">
        <v>8.0</v>
      </c>
      <c r="C19" s="13">
        <f t="shared" si="3"/>
        <v>220.32</v>
      </c>
      <c r="D19" s="13">
        <f t="shared" si="1"/>
        <v>30</v>
      </c>
      <c r="E19" s="14">
        <f t="shared" si="2"/>
        <v>250.32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6.5" customHeight="1">
      <c r="A20" s="2"/>
      <c r="B20" s="12">
        <v>9.0</v>
      </c>
      <c r="C20" s="13">
        <f t="shared" si="3"/>
        <v>253.33</v>
      </c>
      <c r="D20" s="13">
        <f t="shared" si="1"/>
        <v>30</v>
      </c>
      <c r="E20" s="14">
        <f t="shared" si="2"/>
        <v>283.33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6.5" customHeight="1">
      <c r="A21" s="2"/>
      <c r="B21" s="12">
        <v>10.0</v>
      </c>
      <c r="C21" s="13">
        <f t="shared" si="3"/>
        <v>286.73</v>
      </c>
      <c r="D21" s="13">
        <f t="shared" si="1"/>
        <v>30</v>
      </c>
      <c r="E21" s="14">
        <f t="shared" si="2"/>
        <v>316.73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6.5" customHeight="1">
      <c r="A22" s="2"/>
      <c r="B22" s="12">
        <v>11.0</v>
      </c>
      <c r="C22" s="13">
        <f t="shared" si="3"/>
        <v>320.53</v>
      </c>
      <c r="D22" s="13">
        <f t="shared" si="1"/>
        <v>30</v>
      </c>
      <c r="E22" s="14">
        <f t="shared" si="2"/>
        <v>350.53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6.5" customHeight="1">
      <c r="A23" s="2"/>
      <c r="B23" s="12">
        <v>12.0</v>
      </c>
      <c r="C23" s="13">
        <f t="shared" si="3"/>
        <v>354.74</v>
      </c>
      <c r="D23" s="13">
        <f t="shared" si="1"/>
        <v>30</v>
      </c>
      <c r="E23" s="14">
        <f t="shared" si="2"/>
        <v>384.74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6.5" customHeight="1">
      <c r="A24" s="2"/>
      <c r="B24" s="12">
        <v>13.0</v>
      </c>
      <c r="C24" s="13">
        <f t="shared" si="3"/>
        <v>389.36</v>
      </c>
      <c r="D24" s="13">
        <f t="shared" si="1"/>
        <v>30</v>
      </c>
      <c r="E24" s="14">
        <f t="shared" si="2"/>
        <v>419.36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6.5" customHeight="1">
      <c r="A25" s="2"/>
      <c r="B25" s="12">
        <v>14.0</v>
      </c>
      <c r="C25" s="13">
        <f t="shared" si="3"/>
        <v>424.4</v>
      </c>
      <c r="D25" s="13">
        <f t="shared" si="1"/>
        <v>30</v>
      </c>
      <c r="E25" s="14">
        <f t="shared" si="2"/>
        <v>454.4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6.5" customHeight="1">
      <c r="A26" s="2"/>
      <c r="B26" s="12">
        <v>15.0</v>
      </c>
      <c r="C26" s="13">
        <f t="shared" si="3"/>
        <v>459.86</v>
      </c>
      <c r="D26" s="13">
        <f t="shared" si="1"/>
        <v>30</v>
      </c>
      <c r="E26" s="14">
        <f t="shared" si="2"/>
        <v>489.86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6.5" customHeight="1">
      <c r="A27" s="2"/>
      <c r="B27" s="12">
        <v>16.0</v>
      </c>
      <c r="C27" s="13">
        <f t="shared" si="3"/>
        <v>495.74</v>
      </c>
      <c r="D27" s="13">
        <f t="shared" si="1"/>
        <v>30</v>
      </c>
      <c r="E27" s="14">
        <f t="shared" si="2"/>
        <v>525.74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6.5" customHeight="1">
      <c r="A28" s="2"/>
      <c r="B28" s="12">
        <v>17.0</v>
      </c>
      <c r="C28" s="13">
        <f t="shared" si="3"/>
        <v>532.05</v>
      </c>
      <c r="D28" s="13">
        <f t="shared" si="1"/>
        <v>30</v>
      </c>
      <c r="E28" s="14">
        <f t="shared" si="2"/>
        <v>562.05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6.5" customHeight="1">
      <c r="A29" s="2"/>
      <c r="B29" s="12">
        <v>18.0</v>
      </c>
      <c r="C29" s="13">
        <f t="shared" si="3"/>
        <v>568.8</v>
      </c>
      <c r="D29" s="13">
        <f t="shared" si="1"/>
        <v>30</v>
      </c>
      <c r="E29" s="14">
        <f t="shared" si="2"/>
        <v>598.8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6.5" customHeight="1">
      <c r="A30" s="2"/>
      <c r="B30" s="12">
        <v>19.0</v>
      </c>
      <c r="C30" s="13">
        <f t="shared" si="3"/>
        <v>605.99</v>
      </c>
      <c r="D30" s="13">
        <f t="shared" si="1"/>
        <v>30</v>
      </c>
      <c r="E30" s="14">
        <f t="shared" si="2"/>
        <v>635.99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6.5" customHeight="1">
      <c r="A31" s="2"/>
      <c r="B31" s="12">
        <v>20.0</v>
      </c>
      <c r="C31" s="13">
        <f t="shared" si="3"/>
        <v>643.63</v>
      </c>
      <c r="D31" s="13">
        <f t="shared" si="1"/>
        <v>30</v>
      </c>
      <c r="E31" s="14">
        <f t="shared" si="2"/>
        <v>673.63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6.5" customHeight="1">
      <c r="A32" s="2"/>
      <c r="B32" s="12">
        <v>21.0</v>
      </c>
      <c r="C32" s="13">
        <f t="shared" si="3"/>
        <v>681.72</v>
      </c>
      <c r="D32" s="13">
        <f t="shared" si="1"/>
        <v>30</v>
      </c>
      <c r="E32" s="14">
        <f t="shared" si="2"/>
        <v>711.72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6.5" customHeight="1">
      <c r="A33" s="2"/>
      <c r="B33" s="15">
        <v>22.0</v>
      </c>
      <c r="C33" s="16">
        <f t="shared" si="3"/>
        <v>720.27</v>
      </c>
      <c r="D33" s="19"/>
      <c r="E33" s="20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6.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6.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6.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6.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6.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6.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6.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6.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6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6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6.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6.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6.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6.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6.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6.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6.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6.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6.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6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6.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6.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6.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6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6.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6.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6.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6.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6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6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6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6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6.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6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6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6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6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6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6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6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6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6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6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6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6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6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6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6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6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6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6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6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6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6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6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6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6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6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6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6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6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6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6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6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6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6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6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6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6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6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6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6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6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6.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6.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6.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6.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6.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6.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6.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6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6.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6.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6.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6.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6.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6.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6.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6.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6.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6.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6.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6.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6.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6.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6.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6.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6.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6.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6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6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6.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6.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6.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6.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6.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6.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6.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6.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6.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6.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6.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6.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6.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6.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6.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6.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6.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6.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6.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6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6.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6.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6.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6.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6.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6.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6.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6.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6.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6.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6.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6.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6.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6.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6.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6.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6.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6.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6.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6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6.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6.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6.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6.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6.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6.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6.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6.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6.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6.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6.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6.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6.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6.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6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6.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6.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6.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6.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6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6.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6.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6.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6.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6.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6.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6.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6.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6.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6.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6.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6.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6.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6.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6.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6.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6.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6.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6.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6.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6.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6.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6.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6.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6.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6.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6.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6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6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6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6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6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6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6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6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6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6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6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6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6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6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6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6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6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6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6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6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6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6.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6.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6.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6.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6.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6.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6.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6.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6.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6.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6.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6.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6.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6.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6.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6.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6.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6.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6.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6.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6.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6.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6.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6.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6.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6.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6.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6.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6.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6.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6.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6.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6.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6.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6.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6.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6.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6.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6.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6.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6.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6.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6.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6.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6.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6.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6.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6.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6.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6.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6.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6.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6.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6.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6.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6.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6.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6.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6.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6.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6.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6.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6.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6.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6.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6.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6.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6.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6.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6.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6.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6.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6.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6.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6.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6.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6.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6.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6.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6.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6.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6.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6.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6.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6.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6.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6.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6.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6.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6.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6.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6.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6.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6.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6.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6.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6.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6.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6.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6.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6.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6.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6.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6.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6.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6.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6.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6.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6.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6.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6.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6.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6.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6.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6.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6.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6.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6.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6.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6.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6.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6.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6.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6.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6.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6.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6.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6.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6.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6.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6.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6.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6.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6.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6.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6.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6.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6.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6.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6.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6.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6.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6.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6.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6.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6.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6.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6.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6.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6.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6.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6.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6.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6.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6.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6.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6.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6.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6.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6.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6.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6.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6.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6.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6.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6.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6.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6.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6.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6.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6.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6.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6.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6.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6.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6.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6.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6.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6.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6.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6.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6.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6.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6.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6.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6.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6.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6.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6.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6.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6.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6.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6.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6.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6.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6.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6.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6.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6.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6.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6.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6.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6.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6.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6.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6.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6.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6.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6.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6.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6.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6.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6.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6.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6.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6.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6.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6.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6.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6.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6.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6.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6.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6.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6.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6.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6.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6.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6.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6.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6.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6.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6.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6.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6.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6.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6.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6.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6.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6.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6.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6.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6.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6.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6.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6.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6.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6.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6.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6.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6.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6.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6.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6.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6.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6.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6.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6.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6.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6.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6.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6.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6.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6.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6.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6.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6.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6.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6.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6.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6.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6.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6.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6.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6.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6.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6.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6.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6.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6.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6.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6.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6.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6.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6.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6.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6.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6.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6.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6.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6.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6.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6.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6.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6.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6.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6.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6.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6.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6.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6.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6.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6.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6.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6.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6.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6.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6.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6.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6.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6.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6.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6.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6.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6.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6.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6.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6.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6.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6.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6.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6.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6.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6.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6.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6.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6.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6.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6.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6.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6.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6.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6.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6.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6.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6.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6.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6.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6.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6.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6.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6.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6.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6.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6.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6.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6.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6.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6.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6.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6.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6.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6.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6.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6.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6.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6.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6.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6.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6.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6.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6.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6.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6.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6.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6.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6.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6.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6.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6.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6.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6.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6.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6.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6.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6.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6.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6.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6.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6.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6.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6.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6.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6.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6.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6.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6.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6.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6.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6.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6.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6.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6.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6.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6.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6.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6.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6.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6.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6.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6.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6.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6.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6.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6.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6.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6.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6.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6.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6.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6.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6.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6.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6.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6.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6.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6.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6.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6.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6.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6.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6.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6.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6.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6.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6.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6.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6.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6.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6.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6.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6.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6.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6.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6.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6.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6.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6.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6.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6.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6.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6.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6.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6.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6.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6.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6.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6.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6.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6.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6.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6.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6.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6.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6.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6.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6.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6.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6.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6.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6.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6.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6.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6.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6.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6.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6.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6.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6.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6.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6.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6.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6.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6.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6.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6.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6.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6.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6.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6.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6.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6.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6.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6.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6.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6.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6.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6.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6.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6.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6.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6.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6.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6.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6.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6.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6.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6.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6.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6.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6.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6.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6.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6.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6.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6.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6.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6.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6.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6.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6.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6.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6.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6.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6.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6.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6.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6.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6.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6.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6.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6.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6.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6.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6.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6.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6.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6.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6.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6.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6.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6.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6.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6.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6.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6.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6.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6.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6.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6.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6.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6.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6.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6.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6.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6.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6.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6.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6.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6.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6.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6.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6.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6.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6.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6.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6.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6.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6.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6.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6.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6.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6.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6.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6.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6.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6.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6.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6.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6.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6.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6.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6.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6.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6.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6.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6.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6.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6.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6.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6.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6.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6.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6.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6.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6.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6.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6.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6.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6.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6.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6.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6.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6.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6.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6.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6.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6.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6.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6.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6.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6.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6.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6.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6.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6.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6.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6.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6.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6.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6.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6.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6.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6.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6.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6.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6.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6.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6.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6.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6.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6.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6.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6.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6.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6.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6.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6.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6.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6.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6.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6.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6.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6.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6.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6.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6.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6.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6.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6.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6.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6.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6.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6.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6.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6.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6.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6.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6.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6.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6.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6.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6.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6.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6.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6.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6.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6.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6.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6.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6.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6.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6.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6.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6.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6.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6.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6.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6.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6.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6.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6.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6.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6.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6.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6.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6.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6.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6.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6.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6.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6.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6.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6.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6.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6.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6.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6.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6.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6.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6.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6.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6.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6.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6.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6.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6.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6.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6.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6.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6.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6.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6.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6.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6.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6.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6.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6.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6.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6.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6.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6.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6.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6.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6.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6.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6.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6.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6.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6.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6.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6.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6.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6.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6.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6.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6.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6.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6.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6.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6.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6.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6.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6.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6.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6.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6.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6.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6.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6.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6.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6.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6.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6.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6.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6.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6.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6.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6.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6.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6.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6.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6.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6.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6.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6.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6.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6.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4.67"/>
    <col customWidth="1" min="2" max="5" width="14.78"/>
    <col customWidth="1" min="6" max="6" width="10.78"/>
    <col customWidth="1" min="7" max="26" width="10.56"/>
  </cols>
  <sheetData>
    <row r="1" ht="16.5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6.5" customHeight="1">
      <c r="A2" s="3" t="s">
        <v>19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16.5" customHeight="1">
      <c r="A3" s="2"/>
      <c r="B3" s="4" t="s">
        <v>20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6.5" customHeight="1">
      <c r="A4" s="2"/>
      <c r="B4" s="2" t="s">
        <v>3</v>
      </c>
      <c r="C4" s="2"/>
      <c r="D4" s="2"/>
      <c r="E4" s="5">
        <v>0.049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6.5" customHeight="1">
      <c r="A5" s="2"/>
      <c r="B5" s="2" t="s">
        <v>4</v>
      </c>
      <c r="C5" s="2"/>
      <c r="D5" s="2"/>
      <c r="E5" s="6">
        <f>(1+E4)^(1/12)-1</f>
        <v>0.003994400555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6.5" customHeight="1">
      <c r="A6" s="2"/>
      <c r="B6" s="2" t="s">
        <v>5</v>
      </c>
      <c r="C6" s="2"/>
      <c r="D6" s="2"/>
      <c r="E6" s="7">
        <v>3100.0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6.5" customHeight="1">
      <c r="A7" s="2"/>
      <c r="B7" s="2" t="s">
        <v>6</v>
      </c>
      <c r="C7" s="2"/>
      <c r="D7" s="2"/>
      <c r="E7" s="7">
        <v>135.0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6.5" customHeight="1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6.5" customHeight="1">
      <c r="A9" s="2"/>
      <c r="B9" s="2" t="s">
        <v>21</v>
      </c>
      <c r="C9" s="2"/>
      <c r="D9" s="2"/>
      <c r="E9" s="8">
        <f>C60</f>
        <v>10909.45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6.5" customHeight="1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6.5" customHeight="1">
      <c r="A11" s="2"/>
      <c r="B11" s="9" t="s">
        <v>8</v>
      </c>
      <c r="C11" s="10" t="s">
        <v>9</v>
      </c>
      <c r="D11" s="10" t="s">
        <v>10</v>
      </c>
      <c r="E11" s="11" t="s">
        <v>11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6.5" customHeight="1">
      <c r="A12" s="2"/>
      <c r="B12" s="12">
        <v>1.0</v>
      </c>
      <c r="C12" s="13">
        <f>E6</f>
        <v>3100</v>
      </c>
      <c r="D12" s="13">
        <f t="shared" ref="D12:D59" si="1">$E$7</f>
        <v>135</v>
      </c>
      <c r="E12" s="14">
        <f t="shared" ref="E12:E59" si="2">C12+D12</f>
        <v>3235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6.5" customHeight="1">
      <c r="A13" s="2"/>
      <c r="B13" s="12">
        <v>2.0</v>
      </c>
      <c r="C13" s="13">
        <f t="shared" ref="C13:C60" si="3">ROUND(E12*(1+$E$5),2)</f>
        <v>3247.92</v>
      </c>
      <c r="D13" s="13">
        <f t="shared" si="1"/>
        <v>135</v>
      </c>
      <c r="E13" s="14">
        <f t="shared" si="2"/>
        <v>3382.92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6.5" customHeight="1">
      <c r="A14" s="2"/>
      <c r="B14" s="12">
        <v>3.0</v>
      </c>
      <c r="C14" s="13">
        <f t="shared" si="3"/>
        <v>3396.43</v>
      </c>
      <c r="D14" s="13">
        <f t="shared" si="1"/>
        <v>135</v>
      </c>
      <c r="E14" s="14">
        <f t="shared" si="2"/>
        <v>3531.43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6.5" customHeight="1">
      <c r="A15" s="2"/>
      <c r="B15" s="12">
        <v>4.0</v>
      </c>
      <c r="C15" s="13">
        <f t="shared" si="3"/>
        <v>3545.54</v>
      </c>
      <c r="D15" s="13">
        <f t="shared" si="1"/>
        <v>135</v>
      </c>
      <c r="E15" s="14">
        <f t="shared" si="2"/>
        <v>3680.54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6.5" customHeight="1">
      <c r="A16" s="2"/>
      <c r="B16" s="12">
        <v>5.0</v>
      </c>
      <c r="C16" s="13">
        <f t="shared" si="3"/>
        <v>3695.24</v>
      </c>
      <c r="D16" s="13">
        <f t="shared" si="1"/>
        <v>135</v>
      </c>
      <c r="E16" s="14">
        <f t="shared" si="2"/>
        <v>3830.24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6.5" customHeight="1">
      <c r="A17" s="2"/>
      <c r="B17" s="12">
        <v>6.0</v>
      </c>
      <c r="C17" s="13">
        <f t="shared" si="3"/>
        <v>3845.54</v>
      </c>
      <c r="D17" s="13">
        <f t="shared" si="1"/>
        <v>135</v>
      </c>
      <c r="E17" s="14">
        <f t="shared" si="2"/>
        <v>3980.54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6.5" customHeight="1">
      <c r="A18" s="2"/>
      <c r="B18" s="12">
        <v>7.0</v>
      </c>
      <c r="C18" s="13">
        <f t="shared" si="3"/>
        <v>3996.44</v>
      </c>
      <c r="D18" s="13">
        <f t="shared" si="1"/>
        <v>135</v>
      </c>
      <c r="E18" s="14">
        <f t="shared" si="2"/>
        <v>4131.44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6.5" customHeight="1">
      <c r="A19" s="2"/>
      <c r="B19" s="12">
        <v>8.0</v>
      </c>
      <c r="C19" s="13">
        <f t="shared" si="3"/>
        <v>4147.94</v>
      </c>
      <c r="D19" s="13">
        <f t="shared" si="1"/>
        <v>135</v>
      </c>
      <c r="E19" s="14">
        <f t="shared" si="2"/>
        <v>4282.94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6.5" customHeight="1">
      <c r="A20" s="2"/>
      <c r="B20" s="12">
        <v>9.0</v>
      </c>
      <c r="C20" s="13">
        <f t="shared" si="3"/>
        <v>4300.05</v>
      </c>
      <c r="D20" s="13">
        <f t="shared" si="1"/>
        <v>135</v>
      </c>
      <c r="E20" s="14">
        <f t="shared" si="2"/>
        <v>4435.05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6.5" customHeight="1">
      <c r="A21" s="2"/>
      <c r="B21" s="12">
        <v>10.0</v>
      </c>
      <c r="C21" s="13">
        <f t="shared" si="3"/>
        <v>4452.77</v>
      </c>
      <c r="D21" s="13">
        <f t="shared" si="1"/>
        <v>135</v>
      </c>
      <c r="E21" s="14">
        <f t="shared" si="2"/>
        <v>4587.77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6.5" customHeight="1">
      <c r="A22" s="2"/>
      <c r="B22" s="12">
        <v>11.0</v>
      </c>
      <c r="C22" s="13">
        <f t="shared" si="3"/>
        <v>4606.1</v>
      </c>
      <c r="D22" s="13">
        <f t="shared" si="1"/>
        <v>135</v>
      </c>
      <c r="E22" s="14">
        <f t="shared" si="2"/>
        <v>4741.1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6.5" customHeight="1">
      <c r="A23" s="2"/>
      <c r="B23" s="12">
        <v>12.0</v>
      </c>
      <c r="C23" s="13">
        <f t="shared" si="3"/>
        <v>4760.04</v>
      </c>
      <c r="D23" s="13">
        <f t="shared" si="1"/>
        <v>135</v>
      </c>
      <c r="E23" s="14">
        <f t="shared" si="2"/>
        <v>4895.04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6.5" customHeight="1">
      <c r="A24" s="2"/>
      <c r="B24" s="12">
        <v>13.0</v>
      </c>
      <c r="C24" s="13">
        <f t="shared" si="3"/>
        <v>4914.59</v>
      </c>
      <c r="D24" s="13">
        <f t="shared" si="1"/>
        <v>135</v>
      </c>
      <c r="E24" s="14">
        <f t="shared" si="2"/>
        <v>5049.59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6.5" customHeight="1">
      <c r="A25" s="2"/>
      <c r="B25" s="12">
        <v>14.0</v>
      </c>
      <c r="C25" s="13">
        <f t="shared" si="3"/>
        <v>5069.76</v>
      </c>
      <c r="D25" s="13">
        <f t="shared" si="1"/>
        <v>135</v>
      </c>
      <c r="E25" s="14">
        <f t="shared" si="2"/>
        <v>5204.76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6.5" customHeight="1">
      <c r="A26" s="2"/>
      <c r="B26" s="12">
        <v>15.0</v>
      </c>
      <c r="C26" s="13">
        <f t="shared" si="3"/>
        <v>5225.55</v>
      </c>
      <c r="D26" s="13">
        <f t="shared" si="1"/>
        <v>135</v>
      </c>
      <c r="E26" s="14">
        <f t="shared" si="2"/>
        <v>5360.55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6.5" customHeight="1">
      <c r="A27" s="2"/>
      <c r="B27" s="12">
        <v>16.0</v>
      </c>
      <c r="C27" s="13">
        <f t="shared" si="3"/>
        <v>5381.96</v>
      </c>
      <c r="D27" s="13">
        <f t="shared" si="1"/>
        <v>135</v>
      </c>
      <c r="E27" s="14">
        <f t="shared" si="2"/>
        <v>5516.96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6.5" customHeight="1">
      <c r="A28" s="2"/>
      <c r="B28" s="12">
        <v>17.0</v>
      </c>
      <c r="C28" s="13">
        <f t="shared" si="3"/>
        <v>5539</v>
      </c>
      <c r="D28" s="13">
        <f t="shared" si="1"/>
        <v>135</v>
      </c>
      <c r="E28" s="14">
        <f t="shared" si="2"/>
        <v>5674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6.5" customHeight="1">
      <c r="A29" s="2"/>
      <c r="B29" s="12">
        <v>18.0</v>
      </c>
      <c r="C29" s="13">
        <f t="shared" si="3"/>
        <v>5696.66</v>
      </c>
      <c r="D29" s="13">
        <f t="shared" si="1"/>
        <v>135</v>
      </c>
      <c r="E29" s="14">
        <f t="shared" si="2"/>
        <v>5831.66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6.5" customHeight="1">
      <c r="A30" s="2"/>
      <c r="B30" s="12">
        <v>19.0</v>
      </c>
      <c r="C30" s="13">
        <f t="shared" si="3"/>
        <v>5854.95</v>
      </c>
      <c r="D30" s="13">
        <f t="shared" si="1"/>
        <v>135</v>
      </c>
      <c r="E30" s="14">
        <f t="shared" si="2"/>
        <v>5989.95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6.5" customHeight="1">
      <c r="A31" s="2"/>
      <c r="B31" s="12">
        <v>20.0</v>
      </c>
      <c r="C31" s="13">
        <f t="shared" si="3"/>
        <v>6013.88</v>
      </c>
      <c r="D31" s="13">
        <f t="shared" si="1"/>
        <v>135</v>
      </c>
      <c r="E31" s="14">
        <f t="shared" si="2"/>
        <v>6148.88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6.5" customHeight="1">
      <c r="A32" s="2"/>
      <c r="B32" s="12">
        <v>21.0</v>
      </c>
      <c r="C32" s="13">
        <f t="shared" si="3"/>
        <v>6173.44</v>
      </c>
      <c r="D32" s="13">
        <f t="shared" si="1"/>
        <v>135</v>
      </c>
      <c r="E32" s="14">
        <f t="shared" si="2"/>
        <v>6308.44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6.5" customHeight="1">
      <c r="A33" s="2"/>
      <c r="B33" s="12">
        <v>22.0</v>
      </c>
      <c r="C33" s="13">
        <f t="shared" si="3"/>
        <v>6333.64</v>
      </c>
      <c r="D33" s="13">
        <f t="shared" si="1"/>
        <v>135</v>
      </c>
      <c r="E33" s="14">
        <f t="shared" si="2"/>
        <v>6468.64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6.5" customHeight="1">
      <c r="A34" s="2"/>
      <c r="B34" s="12">
        <v>23.0</v>
      </c>
      <c r="C34" s="13">
        <f t="shared" si="3"/>
        <v>6494.48</v>
      </c>
      <c r="D34" s="13">
        <f t="shared" si="1"/>
        <v>135</v>
      </c>
      <c r="E34" s="14">
        <f t="shared" si="2"/>
        <v>6629.48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6.5" customHeight="1">
      <c r="A35" s="2"/>
      <c r="B35" s="12">
        <v>24.0</v>
      </c>
      <c r="C35" s="13">
        <f t="shared" si="3"/>
        <v>6655.96</v>
      </c>
      <c r="D35" s="13">
        <f t="shared" si="1"/>
        <v>135</v>
      </c>
      <c r="E35" s="14">
        <f t="shared" si="2"/>
        <v>6790.96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6.5" customHeight="1">
      <c r="A36" s="2"/>
      <c r="B36" s="12">
        <v>25.0</v>
      </c>
      <c r="C36" s="13">
        <f t="shared" si="3"/>
        <v>6818.09</v>
      </c>
      <c r="D36" s="13">
        <f t="shared" si="1"/>
        <v>135</v>
      </c>
      <c r="E36" s="14">
        <f t="shared" si="2"/>
        <v>6953.09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6.5" customHeight="1">
      <c r="A37" s="2"/>
      <c r="B37" s="12">
        <v>26.0</v>
      </c>
      <c r="C37" s="13">
        <f t="shared" si="3"/>
        <v>6980.86</v>
      </c>
      <c r="D37" s="13">
        <f t="shared" si="1"/>
        <v>135</v>
      </c>
      <c r="E37" s="14">
        <f t="shared" si="2"/>
        <v>7115.86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6.5" customHeight="1">
      <c r="A38" s="2"/>
      <c r="B38" s="12">
        <v>27.0</v>
      </c>
      <c r="C38" s="13">
        <f t="shared" si="3"/>
        <v>7144.28</v>
      </c>
      <c r="D38" s="13">
        <f t="shared" si="1"/>
        <v>135</v>
      </c>
      <c r="E38" s="14">
        <f t="shared" si="2"/>
        <v>7279.28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6.5" customHeight="1">
      <c r="A39" s="2"/>
      <c r="B39" s="12">
        <v>28.0</v>
      </c>
      <c r="C39" s="13">
        <f t="shared" si="3"/>
        <v>7308.36</v>
      </c>
      <c r="D39" s="13">
        <f t="shared" si="1"/>
        <v>135</v>
      </c>
      <c r="E39" s="14">
        <f t="shared" si="2"/>
        <v>7443.36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6.5" customHeight="1">
      <c r="A40" s="2"/>
      <c r="B40" s="12">
        <v>29.0</v>
      </c>
      <c r="C40" s="13">
        <f t="shared" si="3"/>
        <v>7473.09</v>
      </c>
      <c r="D40" s="13">
        <f t="shared" si="1"/>
        <v>135</v>
      </c>
      <c r="E40" s="14">
        <f t="shared" si="2"/>
        <v>7608.09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6.5" customHeight="1">
      <c r="A41" s="2"/>
      <c r="B41" s="12">
        <v>30.0</v>
      </c>
      <c r="C41" s="13">
        <f t="shared" si="3"/>
        <v>7638.48</v>
      </c>
      <c r="D41" s="13">
        <f t="shared" si="1"/>
        <v>135</v>
      </c>
      <c r="E41" s="14">
        <f t="shared" si="2"/>
        <v>7773.48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6.5" customHeight="1">
      <c r="A42" s="2"/>
      <c r="B42" s="12">
        <v>31.0</v>
      </c>
      <c r="C42" s="13">
        <f t="shared" si="3"/>
        <v>7804.53</v>
      </c>
      <c r="D42" s="13">
        <f t="shared" si="1"/>
        <v>135</v>
      </c>
      <c r="E42" s="14">
        <f t="shared" si="2"/>
        <v>7939.53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6.5" customHeight="1">
      <c r="A43" s="2"/>
      <c r="B43" s="12">
        <v>32.0</v>
      </c>
      <c r="C43" s="13">
        <f t="shared" si="3"/>
        <v>7971.24</v>
      </c>
      <c r="D43" s="13">
        <f t="shared" si="1"/>
        <v>135</v>
      </c>
      <c r="E43" s="14">
        <f t="shared" si="2"/>
        <v>8106.24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6.5" customHeight="1">
      <c r="A44" s="2"/>
      <c r="B44" s="12">
        <v>33.0</v>
      </c>
      <c r="C44" s="13">
        <f t="shared" si="3"/>
        <v>8138.62</v>
      </c>
      <c r="D44" s="13">
        <f t="shared" si="1"/>
        <v>135</v>
      </c>
      <c r="E44" s="14">
        <f t="shared" si="2"/>
        <v>8273.62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6.5" customHeight="1">
      <c r="A45" s="2"/>
      <c r="B45" s="12">
        <v>34.0</v>
      </c>
      <c r="C45" s="13">
        <f t="shared" si="3"/>
        <v>8306.67</v>
      </c>
      <c r="D45" s="13">
        <f t="shared" si="1"/>
        <v>135</v>
      </c>
      <c r="E45" s="14">
        <f t="shared" si="2"/>
        <v>8441.67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6.5" customHeight="1">
      <c r="A46" s="2"/>
      <c r="B46" s="12">
        <v>35.0</v>
      </c>
      <c r="C46" s="13">
        <f t="shared" si="3"/>
        <v>8475.39</v>
      </c>
      <c r="D46" s="13">
        <f t="shared" si="1"/>
        <v>135</v>
      </c>
      <c r="E46" s="14">
        <f t="shared" si="2"/>
        <v>8610.39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6.5" customHeight="1">
      <c r="A47" s="2"/>
      <c r="B47" s="12">
        <v>36.0</v>
      </c>
      <c r="C47" s="13">
        <f t="shared" si="3"/>
        <v>8644.78</v>
      </c>
      <c r="D47" s="13">
        <f t="shared" si="1"/>
        <v>135</v>
      </c>
      <c r="E47" s="14">
        <f t="shared" si="2"/>
        <v>8779.78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6.5" customHeight="1">
      <c r="A48" s="2"/>
      <c r="B48" s="12">
        <v>37.0</v>
      </c>
      <c r="C48" s="13">
        <f t="shared" si="3"/>
        <v>8814.85</v>
      </c>
      <c r="D48" s="13">
        <f t="shared" si="1"/>
        <v>135</v>
      </c>
      <c r="E48" s="14">
        <f t="shared" si="2"/>
        <v>8949.85</v>
      </c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6.5" customHeight="1">
      <c r="A49" s="2"/>
      <c r="B49" s="12">
        <v>38.0</v>
      </c>
      <c r="C49" s="13">
        <f t="shared" si="3"/>
        <v>8985.6</v>
      </c>
      <c r="D49" s="13">
        <f t="shared" si="1"/>
        <v>135</v>
      </c>
      <c r="E49" s="14">
        <f t="shared" si="2"/>
        <v>9120.6</v>
      </c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6.5" customHeight="1">
      <c r="A50" s="2"/>
      <c r="B50" s="12">
        <v>39.0</v>
      </c>
      <c r="C50" s="13">
        <f t="shared" si="3"/>
        <v>9157.03</v>
      </c>
      <c r="D50" s="13">
        <f t="shared" si="1"/>
        <v>135</v>
      </c>
      <c r="E50" s="14">
        <f t="shared" si="2"/>
        <v>9292.03</v>
      </c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6.5" customHeight="1">
      <c r="A51" s="2"/>
      <c r="B51" s="12">
        <v>40.0</v>
      </c>
      <c r="C51" s="13">
        <f t="shared" si="3"/>
        <v>9329.15</v>
      </c>
      <c r="D51" s="13">
        <f t="shared" si="1"/>
        <v>135</v>
      </c>
      <c r="E51" s="14">
        <f t="shared" si="2"/>
        <v>9464.15</v>
      </c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6.5" customHeight="1">
      <c r="A52" s="2"/>
      <c r="B52" s="12">
        <v>41.0</v>
      </c>
      <c r="C52" s="13">
        <f t="shared" si="3"/>
        <v>9501.95</v>
      </c>
      <c r="D52" s="13">
        <f t="shared" si="1"/>
        <v>135</v>
      </c>
      <c r="E52" s="14">
        <f t="shared" si="2"/>
        <v>9636.95</v>
      </c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6.5" customHeight="1">
      <c r="A53" s="2"/>
      <c r="B53" s="12">
        <v>42.0</v>
      </c>
      <c r="C53" s="13">
        <f t="shared" si="3"/>
        <v>9675.44</v>
      </c>
      <c r="D53" s="13">
        <f t="shared" si="1"/>
        <v>135</v>
      </c>
      <c r="E53" s="14">
        <f t="shared" si="2"/>
        <v>9810.44</v>
      </c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6.5" customHeight="1">
      <c r="A54" s="2"/>
      <c r="B54" s="12">
        <v>43.0</v>
      </c>
      <c r="C54" s="13">
        <f t="shared" si="3"/>
        <v>9849.63</v>
      </c>
      <c r="D54" s="13">
        <f t="shared" si="1"/>
        <v>135</v>
      </c>
      <c r="E54" s="14">
        <f t="shared" si="2"/>
        <v>9984.63</v>
      </c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6.5" customHeight="1">
      <c r="A55" s="2"/>
      <c r="B55" s="12">
        <v>44.0</v>
      </c>
      <c r="C55" s="13">
        <f t="shared" si="3"/>
        <v>10024.51</v>
      </c>
      <c r="D55" s="13">
        <f t="shared" si="1"/>
        <v>135</v>
      </c>
      <c r="E55" s="14">
        <f t="shared" si="2"/>
        <v>10159.51</v>
      </c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6.5" customHeight="1">
      <c r="A56" s="2"/>
      <c r="B56" s="12">
        <v>45.0</v>
      </c>
      <c r="C56" s="13">
        <f t="shared" si="3"/>
        <v>10200.09</v>
      </c>
      <c r="D56" s="13">
        <f t="shared" si="1"/>
        <v>135</v>
      </c>
      <c r="E56" s="14">
        <f t="shared" si="2"/>
        <v>10335.09</v>
      </c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6.5" customHeight="1">
      <c r="A57" s="2"/>
      <c r="B57" s="12">
        <v>46.0</v>
      </c>
      <c r="C57" s="13">
        <f t="shared" si="3"/>
        <v>10376.37</v>
      </c>
      <c r="D57" s="13">
        <f t="shared" si="1"/>
        <v>135</v>
      </c>
      <c r="E57" s="14">
        <f t="shared" si="2"/>
        <v>10511.37</v>
      </c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6.5" customHeight="1">
      <c r="A58" s="2"/>
      <c r="B58" s="12">
        <v>47.0</v>
      </c>
      <c r="C58" s="13">
        <f t="shared" si="3"/>
        <v>10553.36</v>
      </c>
      <c r="D58" s="13">
        <f t="shared" si="1"/>
        <v>135</v>
      </c>
      <c r="E58" s="14">
        <f t="shared" si="2"/>
        <v>10688.36</v>
      </c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6.5" customHeight="1">
      <c r="A59" s="2"/>
      <c r="B59" s="12">
        <v>48.0</v>
      </c>
      <c r="C59" s="13">
        <f t="shared" si="3"/>
        <v>10731.05</v>
      </c>
      <c r="D59" s="13">
        <f t="shared" si="1"/>
        <v>135</v>
      </c>
      <c r="E59" s="14">
        <f t="shared" si="2"/>
        <v>10866.05</v>
      </c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6.5" customHeight="1">
      <c r="A60" s="2"/>
      <c r="B60" s="15">
        <v>49.0</v>
      </c>
      <c r="C60" s="16">
        <f t="shared" si="3"/>
        <v>10909.45</v>
      </c>
      <c r="D60" s="17"/>
      <c r="E60" s="18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6.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6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6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6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6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6.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6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6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6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6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6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6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6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6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6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6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6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6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6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6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6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6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6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6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6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6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6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6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6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6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6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6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6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6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6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6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6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6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6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6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6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6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6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6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6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6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6.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6.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6.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6.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6.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6.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6.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6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6.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6.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6.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6.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6.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6.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6.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6.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6.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6.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6.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6.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6.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6.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6.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6.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6.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6.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6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6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6.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6.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6.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6.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6.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6.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6.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6.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6.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6.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6.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6.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6.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6.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6.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6.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6.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6.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6.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6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6.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6.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6.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6.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6.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6.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6.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6.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6.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6.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6.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6.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6.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6.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6.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6.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6.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6.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6.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6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6.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6.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6.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6.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6.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6.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6.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6.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6.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6.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6.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6.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6.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6.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6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6.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6.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6.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6.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6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6.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6.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6.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6.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6.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6.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6.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6.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6.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6.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6.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6.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6.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6.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6.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6.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6.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6.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6.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6.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6.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6.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6.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6.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6.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6.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6.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6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6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6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6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6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6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6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6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6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6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6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6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6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6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6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6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6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6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6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6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6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6.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6.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6.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6.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6.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6.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6.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6.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6.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6.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6.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6.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6.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6.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6.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6.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6.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6.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6.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6.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6.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6.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6.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6.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6.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6.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6.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6.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6.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6.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6.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6.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6.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6.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6.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6.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6.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6.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6.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6.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6.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6.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6.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6.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6.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6.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6.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6.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6.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6.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6.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6.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6.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6.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6.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6.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6.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6.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6.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6.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6.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6.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6.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6.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6.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6.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6.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6.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6.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6.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6.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6.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6.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6.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6.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6.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6.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6.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6.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6.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6.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6.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6.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6.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6.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6.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6.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6.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6.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6.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6.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6.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6.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6.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6.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6.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6.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6.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6.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6.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6.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6.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6.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6.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6.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6.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6.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6.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6.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6.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6.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6.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6.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6.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6.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6.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6.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6.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6.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6.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6.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6.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6.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6.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6.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6.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6.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6.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6.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6.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6.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6.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6.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6.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6.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6.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6.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6.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6.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6.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6.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6.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6.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6.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6.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6.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6.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6.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6.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6.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6.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6.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6.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6.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6.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6.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6.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6.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6.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6.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6.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6.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6.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6.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6.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6.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6.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6.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6.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6.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6.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6.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6.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6.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6.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6.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6.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6.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6.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6.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6.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6.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6.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6.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6.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6.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6.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6.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6.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6.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6.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6.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6.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6.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6.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6.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6.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6.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6.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6.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6.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6.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6.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6.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6.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6.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6.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6.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6.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6.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6.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6.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6.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6.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6.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6.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6.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6.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6.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6.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6.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6.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6.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6.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6.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6.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6.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6.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6.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6.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6.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6.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6.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6.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6.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6.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6.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6.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6.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6.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6.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6.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6.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6.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6.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6.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6.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6.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6.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6.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6.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6.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6.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6.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6.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6.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6.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6.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6.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6.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6.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6.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6.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6.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6.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6.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6.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6.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6.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6.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6.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6.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6.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6.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6.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6.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6.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6.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6.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6.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6.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6.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6.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6.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6.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6.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6.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6.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6.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6.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6.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6.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6.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6.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6.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6.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6.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6.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6.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6.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6.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6.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6.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6.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6.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6.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6.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6.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6.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6.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6.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6.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6.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6.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6.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6.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6.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6.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6.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6.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6.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6.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6.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6.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6.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6.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6.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6.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6.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6.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6.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6.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6.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6.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6.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6.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6.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6.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6.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6.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6.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6.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6.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6.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6.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6.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6.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6.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6.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6.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6.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6.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6.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6.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6.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6.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6.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6.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6.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6.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6.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6.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6.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6.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6.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6.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6.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6.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6.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6.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6.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6.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6.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6.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6.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6.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6.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6.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6.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6.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6.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6.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6.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6.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6.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6.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6.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6.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6.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6.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6.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6.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6.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6.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6.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6.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6.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6.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6.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6.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6.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6.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6.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6.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6.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6.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6.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6.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6.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6.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6.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6.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6.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6.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6.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6.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6.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6.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6.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6.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6.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6.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6.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6.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6.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6.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6.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6.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6.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6.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6.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6.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6.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6.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6.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6.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6.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6.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6.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6.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6.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6.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6.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6.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6.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6.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6.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6.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6.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6.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6.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6.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6.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6.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6.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6.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6.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6.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6.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6.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6.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6.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6.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6.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6.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6.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6.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6.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6.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6.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6.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6.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6.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6.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6.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6.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6.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6.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6.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6.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6.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6.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6.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6.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6.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6.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6.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6.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6.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6.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6.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6.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6.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6.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6.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6.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6.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6.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6.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6.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6.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6.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6.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6.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6.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6.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6.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6.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6.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6.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6.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6.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6.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6.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6.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6.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6.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6.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6.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6.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6.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6.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6.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6.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6.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6.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6.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6.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6.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6.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6.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6.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6.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6.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6.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6.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6.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6.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6.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6.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6.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6.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6.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6.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6.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6.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6.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6.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6.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6.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6.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6.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6.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6.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6.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6.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6.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6.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6.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6.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6.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6.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6.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6.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6.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6.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6.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6.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6.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6.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6.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6.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6.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6.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6.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6.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6.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6.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6.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6.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6.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6.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6.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6.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6.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6.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6.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6.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6.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6.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6.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6.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6.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6.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6.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6.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6.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6.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6.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6.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6.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6.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6.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6.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6.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6.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6.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6.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6.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6.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6.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6.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6.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6.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6.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6.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6.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6.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6.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6.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6.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6.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6.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6.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6.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6.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6.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6.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6.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6.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6.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6.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6.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6.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6.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6.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6.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6.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6.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6.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6.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6.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6.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6.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6.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6.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6.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6.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6.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6.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6.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6.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6.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6.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6.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6.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6.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6.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6.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6.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6.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6.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6.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6.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6.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6.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6.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6.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6.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6.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6.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6.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6.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6.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6.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6.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6.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6.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6.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6.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6.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6.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6.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6.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6.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6.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6.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6.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6.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6.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6.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6.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6.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6.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6.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6.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6.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6.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6.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6.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6.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6.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6.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6.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6.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6.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6.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6.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6.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6.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6.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6.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6.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6.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6.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6.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6.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6.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6.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6.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6.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6.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6.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6.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6.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6.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6.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6.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6.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6.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6.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6.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6.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6.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6.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6.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6.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6.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6.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6.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6.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6.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6.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6.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6.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6.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6.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6.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6.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6.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6.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6.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6.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6.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6.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6.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6.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6.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4.67"/>
    <col customWidth="1" min="2" max="5" width="14.78"/>
    <col customWidth="1" min="6" max="6" width="10.78"/>
    <col customWidth="1" min="7" max="26" width="10.56"/>
  </cols>
  <sheetData>
    <row r="1" ht="16.5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6.5" customHeight="1">
      <c r="A2" s="3" t="s">
        <v>22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16.5" customHeight="1">
      <c r="A3" s="2"/>
      <c r="B3" s="4" t="s">
        <v>23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6.5" customHeight="1">
      <c r="A4" s="2"/>
      <c r="B4" s="2" t="s">
        <v>24</v>
      </c>
      <c r="C4" s="2"/>
      <c r="D4" s="2"/>
      <c r="E4" s="5">
        <v>0.0175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6.5" customHeight="1">
      <c r="A5" s="2"/>
      <c r="B5" s="2" t="s">
        <v>4</v>
      </c>
      <c r="C5" s="2"/>
      <c r="D5" s="2"/>
      <c r="E5" s="6">
        <f>(1+E4)^(1/3)-1</f>
        <v>0.00579963257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6.5" customHeight="1">
      <c r="A6" s="2"/>
      <c r="B6" s="2" t="s">
        <v>5</v>
      </c>
      <c r="C6" s="2"/>
      <c r="D6" s="2"/>
      <c r="E6" s="7">
        <v>900.0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6.5" customHeight="1">
      <c r="A7" s="2"/>
      <c r="B7" s="2" t="s">
        <v>6</v>
      </c>
      <c r="C7" s="2"/>
      <c r="D7" s="2"/>
      <c r="E7" s="7">
        <v>105.0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6.5" customHeight="1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6.5" customHeight="1">
      <c r="A9" s="2"/>
      <c r="B9" s="2" t="s">
        <v>25</v>
      </c>
      <c r="C9" s="2"/>
      <c r="D9" s="2"/>
      <c r="E9" s="8">
        <f>C39</f>
        <v>4129.28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6.5" customHeight="1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6.5" customHeight="1">
      <c r="A11" s="2"/>
      <c r="B11" s="9" t="s">
        <v>8</v>
      </c>
      <c r="C11" s="10" t="s">
        <v>9</v>
      </c>
      <c r="D11" s="10" t="s">
        <v>10</v>
      </c>
      <c r="E11" s="11" t="s">
        <v>11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6.5" customHeight="1">
      <c r="A12" s="2"/>
      <c r="B12" s="12">
        <v>1.0</v>
      </c>
      <c r="C12" s="13">
        <f>E6</f>
        <v>900</v>
      </c>
      <c r="D12" s="13">
        <f t="shared" ref="D12:D38" si="1">$E$7</f>
        <v>105</v>
      </c>
      <c r="E12" s="14">
        <f t="shared" ref="E12:E38" si="2">C12+D12</f>
        <v>1005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6.5" customHeight="1">
      <c r="A13" s="2"/>
      <c r="B13" s="12">
        <v>2.0</v>
      </c>
      <c r="C13" s="13">
        <f t="shared" ref="C13:C39" si="3">ROUND(E12*(1+$E$5),2)</f>
        <v>1010.83</v>
      </c>
      <c r="D13" s="13">
        <f t="shared" si="1"/>
        <v>105</v>
      </c>
      <c r="E13" s="14">
        <f t="shared" si="2"/>
        <v>1115.83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6.5" customHeight="1">
      <c r="A14" s="2"/>
      <c r="B14" s="12">
        <v>3.0</v>
      </c>
      <c r="C14" s="13">
        <f t="shared" si="3"/>
        <v>1122.3</v>
      </c>
      <c r="D14" s="13">
        <f t="shared" si="1"/>
        <v>105</v>
      </c>
      <c r="E14" s="14">
        <f t="shared" si="2"/>
        <v>1227.3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6.5" customHeight="1">
      <c r="A15" s="2"/>
      <c r="B15" s="12">
        <v>4.0</v>
      </c>
      <c r="C15" s="13">
        <f t="shared" si="3"/>
        <v>1234.42</v>
      </c>
      <c r="D15" s="13">
        <f t="shared" si="1"/>
        <v>105</v>
      </c>
      <c r="E15" s="14">
        <f t="shared" si="2"/>
        <v>1339.42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6.5" customHeight="1">
      <c r="A16" s="2"/>
      <c r="B16" s="12">
        <v>5.0</v>
      </c>
      <c r="C16" s="13">
        <f t="shared" si="3"/>
        <v>1347.19</v>
      </c>
      <c r="D16" s="13">
        <f t="shared" si="1"/>
        <v>105</v>
      </c>
      <c r="E16" s="14">
        <f t="shared" si="2"/>
        <v>1452.19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6.5" customHeight="1">
      <c r="A17" s="2"/>
      <c r="B17" s="12">
        <v>6.0</v>
      </c>
      <c r="C17" s="13">
        <f t="shared" si="3"/>
        <v>1460.61</v>
      </c>
      <c r="D17" s="13">
        <f t="shared" si="1"/>
        <v>105</v>
      </c>
      <c r="E17" s="14">
        <f t="shared" si="2"/>
        <v>1565.61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6.5" customHeight="1">
      <c r="A18" s="2"/>
      <c r="B18" s="12">
        <v>7.0</v>
      </c>
      <c r="C18" s="13">
        <f t="shared" si="3"/>
        <v>1574.69</v>
      </c>
      <c r="D18" s="13">
        <f t="shared" si="1"/>
        <v>105</v>
      </c>
      <c r="E18" s="14">
        <f t="shared" si="2"/>
        <v>1679.69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6.5" customHeight="1">
      <c r="A19" s="2"/>
      <c r="B19" s="12">
        <v>8.0</v>
      </c>
      <c r="C19" s="13">
        <f t="shared" si="3"/>
        <v>1689.43</v>
      </c>
      <c r="D19" s="13">
        <f t="shared" si="1"/>
        <v>105</v>
      </c>
      <c r="E19" s="14">
        <f t="shared" si="2"/>
        <v>1794.43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6.5" customHeight="1">
      <c r="A20" s="2"/>
      <c r="B20" s="12">
        <v>9.0</v>
      </c>
      <c r="C20" s="13">
        <f t="shared" si="3"/>
        <v>1804.84</v>
      </c>
      <c r="D20" s="13">
        <f t="shared" si="1"/>
        <v>105</v>
      </c>
      <c r="E20" s="14">
        <f t="shared" si="2"/>
        <v>1909.84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6.5" customHeight="1">
      <c r="A21" s="2"/>
      <c r="B21" s="12">
        <v>10.0</v>
      </c>
      <c r="C21" s="13">
        <f t="shared" si="3"/>
        <v>1920.92</v>
      </c>
      <c r="D21" s="13">
        <f t="shared" si="1"/>
        <v>105</v>
      </c>
      <c r="E21" s="14">
        <f t="shared" si="2"/>
        <v>2025.92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6.5" customHeight="1">
      <c r="A22" s="2"/>
      <c r="B22" s="12">
        <v>11.0</v>
      </c>
      <c r="C22" s="13">
        <f t="shared" si="3"/>
        <v>2037.67</v>
      </c>
      <c r="D22" s="13">
        <f t="shared" si="1"/>
        <v>105</v>
      </c>
      <c r="E22" s="14">
        <f t="shared" si="2"/>
        <v>2142.67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6.5" customHeight="1">
      <c r="A23" s="2"/>
      <c r="B23" s="12">
        <v>12.0</v>
      </c>
      <c r="C23" s="13">
        <f t="shared" si="3"/>
        <v>2155.1</v>
      </c>
      <c r="D23" s="13">
        <f t="shared" si="1"/>
        <v>105</v>
      </c>
      <c r="E23" s="14">
        <f t="shared" si="2"/>
        <v>2260.1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6.5" customHeight="1">
      <c r="A24" s="2"/>
      <c r="B24" s="12">
        <v>13.0</v>
      </c>
      <c r="C24" s="13">
        <f t="shared" si="3"/>
        <v>2273.21</v>
      </c>
      <c r="D24" s="13">
        <f t="shared" si="1"/>
        <v>105</v>
      </c>
      <c r="E24" s="14">
        <f t="shared" si="2"/>
        <v>2378.21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6.5" customHeight="1">
      <c r="A25" s="2"/>
      <c r="B25" s="12">
        <v>14.0</v>
      </c>
      <c r="C25" s="13">
        <f t="shared" si="3"/>
        <v>2392</v>
      </c>
      <c r="D25" s="13">
        <f t="shared" si="1"/>
        <v>105</v>
      </c>
      <c r="E25" s="14">
        <f t="shared" si="2"/>
        <v>2497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6.5" customHeight="1">
      <c r="A26" s="2"/>
      <c r="B26" s="12">
        <v>15.0</v>
      </c>
      <c r="C26" s="13">
        <f t="shared" si="3"/>
        <v>2511.48</v>
      </c>
      <c r="D26" s="13">
        <f t="shared" si="1"/>
        <v>105</v>
      </c>
      <c r="E26" s="14">
        <f t="shared" si="2"/>
        <v>2616.48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6.5" customHeight="1">
      <c r="A27" s="2"/>
      <c r="B27" s="12">
        <v>16.0</v>
      </c>
      <c r="C27" s="13">
        <f t="shared" si="3"/>
        <v>2631.65</v>
      </c>
      <c r="D27" s="13">
        <f t="shared" si="1"/>
        <v>105</v>
      </c>
      <c r="E27" s="14">
        <f t="shared" si="2"/>
        <v>2736.65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6.5" customHeight="1">
      <c r="A28" s="2"/>
      <c r="B28" s="12">
        <v>17.0</v>
      </c>
      <c r="C28" s="13">
        <f t="shared" si="3"/>
        <v>2752.52</v>
      </c>
      <c r="D28" s="13">
        <f t="shared" si="1"/>
        <v>105</v>
      </c>
      <c r="E28" s="14">
        <f t="shared" si="2"/>
        <v>2857.52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6.5" customHeight="1">
      <c r="A29" s="2"/>
      <c r="B29" s="12">
        <v>18.0</v>
      </c>
      <c r="C29" s="13">
        <f t="shared" si="3"/>
        <v>2874.09</v>
      </c>
      <c r="D29" s="13">
        <f t="shared" si="1"/>
        <v>105</v>
      </c>
      <c r="E29" s="14">
        <f t="shared" si="2"/>
        <v>2979.09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6.5" customHeight="1">
      <c r="A30" s="2"/>
      <c r="B30" s="12">
        <v>19.0</v>
      </c>
      <c r="C30" s="13">
        <f t="shared" si="3"/>
        <v>2996.37</v>
      </c>
      <c r="D30" s="13">
        <f t="shared" si="1"/>
        <v>105</v>
      </c>
      <c r="E30" s="14">
        <f t="shared" si="2"/>
        <v>3101.37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6.5" customHeight="1">
      <c r="A31" s="2"/>
      <c r="B31" s="12">
        <v>20.0</v>
      </c>
      <c r="C31" s="13">
        <f t="shared" si="3"/>
        <v>3119.36</v>
      </c>
      <c r="D31" s="13">
        <f t="shared" si="1"/>
        <v>105</v>
      </c>
      <c r="E31" s="14">
        <f t="shared" si="2"/>
        <v>3224.36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6.5" customHeight="1">
      <c r="A32" s="2"/>
      <c r="B32" s="12">
        <v>21.0</v>
      </c>
      <c r="C32" s="13">
        <f t="shared" si="3"/>
        <v>3243.06</v>
      </c>
      <c r="D32" s="13">
        <f t="shared" si="1"/>
        <v>105</v>
      </c>
      <c r="E32" s="14">
        <f t="shared" si="2"/>
        <v>3348.06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6.5" customHeight="1">
      <c r="A33" s="2"/>
      <c r="B33" s="12">
        <v>22.0</v>
      </c>
      <c r="C33" s="13">
        <f t="shared" si="3"/>
        <v>3367.48</v>
      </c>
      <c r="D33" s="13">
        <f t="shared" si="1"/>
        <v>105</v>
      </c>
      <c r="E33" s="14">
        <f t="shared" si="2"/>
        <v>3472.48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6.5" customHeight="1">
      <c r="A34" s="2"/>
      <c r="B34" s="12">
        <v>23.0</v>
      </c>
      <c r="C34" s="13">
        <f t="shared" si="3"/>
        <v>3492.62</v>
      </c>
      <c r="D34" s="13">
        <f t="shared" si="1"/>
        <v>105</v>
      </c>
      <c r="E34" s="14">
        <f t="shared" si="2"/>
        <v>3597.62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6.5" customHeight="1">
      <c r="A35" s="2"/>
      <c r="B35" s="12">
        <v>24.0</v>
      </c>
      <c r="C35" s="13">
        <f t="shared" si="3"/>
        <v>3618.48</v>
      </c>
      <c r="D35" s="13">
        <f t="shared" si="1"/>
        <v>105</v>
      </c>
      <c r="E35" s="14">
        <f t="shared" si="2"/>
        <v>3723.48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6.5" customHeight="1">
      <c r="A36" s="2"/>
      <c r="B36" s="12">
        <v>25.0</v>
      </c>
      <c r="C36" s="13">
        <f t="shared" si="3"/>
        <v>3745.07</v>
      </c>
      <c r="D36" s="13">
        <f t="shared" si="1"/>
        <v>105</v>
      </c>
      <c r="E36" s="14">
        <f t="shared" si="2"/>
        <v>3850.07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6.5" customHeight="1">
      <c r="A37" s="2"/>
      <c r="B37" s="12">
        <v>26.0</v>
      </c>
      <c r="C37" s="13">
        <f t="shared" si="3"/>
        <v>3872.4</v>
      </c>
      <c r="D37" s="13">
        <f t="shared" si="1"/>
        <v>105</v>
      </c>
      <c r="E37" s="14">
        <f t="shared" si="2"/>
        <v>3977.4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6.5" customHeight="1">
      <c r="A38" s="2"/>
      <c r="B38" s="12">
        <v>27.0</v>
      </c>
      <c r="C38" s="13">
        <f t="shared" si="3"/>
        <v>4000.47</v>
      </c>
      <c r="D38" s="13">
        <f t="shared" si="1"/>
        <v>105</v>
      </c>
      <c r="E38" s="14">
        <f t="shared" si="2"/>
        <v>4105.47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6.5" customHeight="1">
      <c r="A39" s="2"/>
      <c r="B39" s="15">
        <v>28.0</v>
      </c>
      <c r="C39" s="16">
        <f t="shared" si="3"/>
        <v>4129.28</v>
      </c>
      <c r="D39" s="17"/>
      <c r="E39" s="18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6.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6.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6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6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6.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6.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6.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6.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6.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6.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6.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6.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6.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6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6.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6.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6.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6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6.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6.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6.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6.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6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6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6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6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6.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6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6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6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6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6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6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6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6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6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6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6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6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6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6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6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6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6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6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6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6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6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6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6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6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6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6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6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6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6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6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6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6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6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6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6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6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6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6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6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6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6.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6.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6.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6.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6.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6.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6.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6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6.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6.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6.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6.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6.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6.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6.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6.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6.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6.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6.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6.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6.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6.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6.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6.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6.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6.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6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6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6.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6.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6.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6.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6.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6.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6.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6.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6.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6.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6.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6.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6.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6.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6.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6.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6.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6.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6.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6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6.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6.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6.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6.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6.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6.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6.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6.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6.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6.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6.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6.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6.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6.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6.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6.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6.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6.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6.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6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6.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6.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6.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6.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6.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6.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6.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6.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6.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6.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6.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6.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6.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6.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6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6.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6.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6.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6.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6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6.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6.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6.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6.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6.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6.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6.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6.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6.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6.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6.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6.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6.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6.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6.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6.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6.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6.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6.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6.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6.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6.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6.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6.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6.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6.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6.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6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6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6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6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6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6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6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6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6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6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6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6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6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6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6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6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6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6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6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6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6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6.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6.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6.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6.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6.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6.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6.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6.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6.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6.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6.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6.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6.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6.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6.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6.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6.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6.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6.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6.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6.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6.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6.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6.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6.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6.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6.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6.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6.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6.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6.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6.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6.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6.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6.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6.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6.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6.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6.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6.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6.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6.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6.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6.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6.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6.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6.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6.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6.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6.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6.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6.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6.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6.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6.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6.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6.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6.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6.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6.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6.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6.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6.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6.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6.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6.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6.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6.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6.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6.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6.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6.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6.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6.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6.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6.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6.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6.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6.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6.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6.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6.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6.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6.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6.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6.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6.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6.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6.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6.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6.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6.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6.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6.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6.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6.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6.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6.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6.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6.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6.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6.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6.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6.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6.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6.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6.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6.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6.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6.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6.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6.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6.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6.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6.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6.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6.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6.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6.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6.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6.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6.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6.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6.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6.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6.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6.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6.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6.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6.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6.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6.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6.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6.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6.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6.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6.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6.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6.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6.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6.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6.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6.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6.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6.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6.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6.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6.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6.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6.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6.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6.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6.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6.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6.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6.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6.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6.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6.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6.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6.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6.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6.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6.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6.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6.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6.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6.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6.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6.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6.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6.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6.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6.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6.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6.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6.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6.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6.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6.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6.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6.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6.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6.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6.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6.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6.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6.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6.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6.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6.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6.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6.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6.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6.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6.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6.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6.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6.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6.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6.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6.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6.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6.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6.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6.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6.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6.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6.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6.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6.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6.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6.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6.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6.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6.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6.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6.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6.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6.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6.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6.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6.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6.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6.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6.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6.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6.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6.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6.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6.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6.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6.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6.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6.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6.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6.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6.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6.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6.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6.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6.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6.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6.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6.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6.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6.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6.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6.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6.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6.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6.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6.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6.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6.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6.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6.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6.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6.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6.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6.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6.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6.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6.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6.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6.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6.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6.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6.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6.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6.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6.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6.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6.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6.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6.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6.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6.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6.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6.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6.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6.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6.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6.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6.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6.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6.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6.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6.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6.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6.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6.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6.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6.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6.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6.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6.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6.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6.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6.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6.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6.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6.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6.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6.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6.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6.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6.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6.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6.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6.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6.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6.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6.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6.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6.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6.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6.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6.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6.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6.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6.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6.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6.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6.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6.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6.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6.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6.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6.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6.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6.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6.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6.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6.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6.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6.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6.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6.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6.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6.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6.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6.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6.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6.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6.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6.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6.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6.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6.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6.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6.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6.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6.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6.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6.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6.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6.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6.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6.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6.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6.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6.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6.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6.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6.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6.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6.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6.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6.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6.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6.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6.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6.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6.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6.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6.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6.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6.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6.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6.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6.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6.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6.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6.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6.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6.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6.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6.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6.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6.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6.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6.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6.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6.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6.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6.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6.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6.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6.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6.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6.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6.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6.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6.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6.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6.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6.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6.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6.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6.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6.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6.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6.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6.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6.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6.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6.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6.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6.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6.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6.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6.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6.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6.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6.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6.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6.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6.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6.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6.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6.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6.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6.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6.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6.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6.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6.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6.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6.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6.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6.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6.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6.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6.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6.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6.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6.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6.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6.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6.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6.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6.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6.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6.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6.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6.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6.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6.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6.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6.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6.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6.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6.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6.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6.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6.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6.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6.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6.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6.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6.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6.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6.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6.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6.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6.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6.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6.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6.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6.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6.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6.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6.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6.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6.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6.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6.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6.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6.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6.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6.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6.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6.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6.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6.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6.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6.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6.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6.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6.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6.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6.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6.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6.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6.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6.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6.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6.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6.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6.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6.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6.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6.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6.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6.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6.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6.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6.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6.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6.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6.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6.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6.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6.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6.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6.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6.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6.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6.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6.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6.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6.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6.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6.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6.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6.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6.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6.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6.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6.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6.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6.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6.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6.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6.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6.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6.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6.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6.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6.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6.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6.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6.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6.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6.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6.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6.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6.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6.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6.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6.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6.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6.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6.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6.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6.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6.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6.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6.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6.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6.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6.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6.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6.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6.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6.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6.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6.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6.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6.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6.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6.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6.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6.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6.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6.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6.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6.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6.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6.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6.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6.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6.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6.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6.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6.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6.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6.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6.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6.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6.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6.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6.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6.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6.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6.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6.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6.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6.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6.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6.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6.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6.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6.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6.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6.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6.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6.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6.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6.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6.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6.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6.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6.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6.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6.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6.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6.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6.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6.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6.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6.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6.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6.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6.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6.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6.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6.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6.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6.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6.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6.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6.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6.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6.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6.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6.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6.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6.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6.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6.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6.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6.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6.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6.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6.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6.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6.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6.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6.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6.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6.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6.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6.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6.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6.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6.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6.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6.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6.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6.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6.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6.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6.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6.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6.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6.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6.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6.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6.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6.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6.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6.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6.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6.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6.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6.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6.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6.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6.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6.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6.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6.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6.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6.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6.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6.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6.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6.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6.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6.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6.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6.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6.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6.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6.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6.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6.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6.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6.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6.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6.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6.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6.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6.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6.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6.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6.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6.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6.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6.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6.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6.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6.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6.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6.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6.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6.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6.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6.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6.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6.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6.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6.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6.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6.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6.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6.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6.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6.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6.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6.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6.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6.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6.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6.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6.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6.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6.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6.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6.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6.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6.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6.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6.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6.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6.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4.67"/>
    <col customWidth="1" min="2" max="5" width="16.0"/>
    <col customWidth="1" min="6" max="6" width="10.78"/>
    <col customWidth="1" min="7" max="26" width="10.56"/>
  </cols>
  <sheetData>
    <row r="1" ht="16.5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6.5" customHeight="1">
      <c r="A2" s="3" t="s">
        <v>26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16.5" customHeight="1">
      <c r="A3" s="2"/>
      <c r="B3" s="4" t="s">
        <v>27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6.5" customHeight="1">
      <c r="A4" s="2"/>
      <c r="B4" s="2" t="s">
        <v>28</v>
      </c>
      <c r="C4" s="2"/>
      <c r="D4" s="2"/>
      <c r="E4" s="5">
        <v>0.0017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6.5" customHeight="1">
      <c r="A5" s="2"/>
      <c r="B5" s="2" t="s">
        <v>29</v>
      </c>
      <c r="C5" s="2"/>
      <c r="D5" s="2"/>
      <c r="E5" s="5">
        <v>0.024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6.5" customHeight="1">
      <c r="A6" s="2"/>
      <c r="B6" s="2" t="s">
        <v>30</v>
      </c>
      <c r="C6" s="2"/>
      <c r="D6" s="2"/>
      <c r="E6" s="6">
        <f>(1+E5)^(1/12)-1</f>
        <v>0.001978331539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6.5" customHeight="1">
      <c r="A7" s="2"/>
      <c r="B7" s="2" t="s">
        <v>5</v>
      </c>
      <c r="C7" s="2"/>
      <c r="D7" s="2"/>
      <c r="E7" s="7">
        <v>0.0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6.5" customHeight="1">
      <c r="A8" s="2"/>
      <c r="B8" s="2" t="s">
        <v>6</v>
      </c>
      <c r="C8" s="2"/>
      <c r="D8" s="2"/>
      <c r="E8" s="7">
        <v>200.0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6.5" customHeight="1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6.5" customHeight="1">
      <c r="A10" s="2"/>
      <c r="B10" s="2" t="s">
        <v>31</v>
      </c>
      <c r="C10" s="2"/>
      <c r="D10" s="2"/>
      <c r="E10" s="8">
        <f>C31</f>
        <v>3663.98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6.5" customHeight="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6.5" customHeight="1">
      <c r="A12" s="2"/>
      <c r="B12" s="9" t="s">
        <v>8</v>
      </c>
      <c r="C12" s="10" t="s">
        <v>9</v>
      </c>
      <c r="D12" s="10" t="s">
        <v>10</v>
      </c>
      <c r="E12" s="11" t="s">
        <v>11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6.5" customHeight="1">
      <c r="A13" s="2"/>
      <c r="B13" s="12">
        <v>1.0</v>
      </c>
      <c r="C13" s="13">
        <f>E7</f>
        <v>0</v>
      </c>
      <c r="D13" s="13">
        <f t="shared" ref="D13:D30" si="1">$E$8</f>
        <v>200</v>
      </c>
      <c r="E13" s="14">
        <f t="shared" ref="E13:E30" si="2">C13+D13</f>
        <v>200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6.5" customHeight="1">
      <c r="A14" s="2"/>
      <c r="B14" s="12">
        <v>2.0</v>
      </c>
      <c r="C14" s="13">
        <f t="shared" ref="C14:C25" si="3">ROUND(E13*(1+$E$4),2)</f>
        <v>200.34</v>
      </c>
      <c r="D14" s="13">
        <f t="shared" si="1"/>
        <v>200</v>
      </c>
      <c r="E14" s="14">
        <f t="shared" si="2"/>
        <v>400.34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6.5" customHeight="1">
      <c r="A15" s="2"/>
      <c r="B15" s="12">
        <v>3.0</v>
      </c>
      <c r="C15" s="13">
        <f t="shared" si="3"/>
        <v>401.02</v>
      </c>
      <c r="D15" s="13">
        <f t="shared" si="1"/>
        <v>200</v>
      </c>
      <c r="E15" s="14">
        <f t="shared" si="2"/>
        <v>601.02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6.5" customHeight="1">
      <c r="A16" s="2"/>
      <c r="B16" s="12">
        <v>4.0</v>
      </c>
      <c r="C16" s="13">
        <f t="shared" si="3"/>
        <v>602.04</v>
      </c>
      <c r="D16" s="13">
        <f t="shared" si="1"/>
        <v>200</v>
      </c>
      <c r="E16" s="14">
        <f t="shared" si="2"/>
        <v>802.04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6.5" customHeight="1">
      <c r="A17" s="2"/>
      <c r="B17" s="12">
        <v>5.0</v>
      </c>
      <c r="C17" s="13">
        <f t="shared" si="3"/>
        <v>803.4</v>
      </c>
      <c r="D17" s="13">
        <f t="shared" si="1"/>
        <v>200</v>
      </c>
      <c r="E17" s="14">
        <f t="shared" si="2"/>
        <v>1003.4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6.5" customHeight="1">
      <c r="A18" s="2"/>
      <c r="B18" s="12">
        <v>6.0</v>
      </c>
      <c r="C18" s="13">
        <f t="shared" si="3"/>
        <v>1005.11</v>
      </c>
      <c r="D18" s="13">
        <f t="shared" si="1"/>
        <v>200</v>
      </c>
      <c r="E18" s="14">
        <f t="shared" si="2"/>
        <v>1205.11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6.5" customHeight="1">
      <c r="A19" s="2"/>
      <c r="B19" s="12">
        <v>7.0</v>
      </c>
      <c r="C19" s="13">
        <f t="shared" si="3"/>
        <v>1207.16</v>
      </c>
      <c r="D19" s="13">
        <f t="shared" si="1"/>
        <v>200</v>
      </c>
      <c r="E19" s="14">
        <f t="shared" si="2"/>
        <v>1407.16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6.5" customHeight="1">
      <c r="A20" s="2"/>
      <c r="B20" s="12">
        <v>8.0</v>
      </c>
      <c r="C20" s="13">
        <f t="shared" si="3"/>
        <v>1409.55</v>
      </c>
      <c r="D20" s="13">
        <f t="shared" si="1"/>
        <v>200</v>
      </c>
      <c r="E20" s="14">
        <f t="shared" si="2"/>
        <v>1609.55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6.5" customHeight="1">
      <c r="A21" s="2"/>
      <c r="B21" s="12">
        <v>9.0</v>
      </c>
      <c r="C21" s="13">
        <f t="shared" si="3"/>
        <v>1612.29</v>
      </c>
      <c r="D21" s="13">
        <f t="shared" si="1"/>
        <v>200</v>
      </c>
      <c r="E21" s="14">
        <f t="shared" si="2"/>
        <v>1812.29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6.5" customHeight="1">
      <c r="A22" s="2"/>
      <c r="B22" s="12">
        <v>10.0</v>
      </c>
      <c r="C22" s="13">
        <f t="shared" si="3"/>
        <v>1815.37</v>
      </c>
      <c r="D22" s="13">
        <f t="shared" si="1"/>
        <v>200</v>
      </c>
      <c r="E22" s="14">
        <f t="shared" si="2"/>
        <v>2015.37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6.5" customHeight="1">
      <c r="A23" s="2"/>
      <c r="B23" s="12">
        <v>11.0</v>
      </c>
      <c r="C23" s="13">
        <f t="shared" si="3"/>
        <v>2018.8</v>
      </c>
      <c r="D23" s="13">
        <f t="shared" si="1"/>
        <v>200</v>
      </c>
      <c r="E23" s="14">
        <f t="shared" si="2"/>
        <v>2218.8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6.5" customHeight="1">
      <c r="A24" s="2"/>
      <c r="B24" s="12">
        <v>12.0</v>
      </c>
      <c r="C24" s="13">
        <f t="shared" si="3"/>
        <v>2222.57</v>
      </c>
      <c r="D24" s="13">
        <f t="shared" si="1"/>
        <v>200</v>
      </c>
      <c r="E24" s="14">
        <f t="shared" si="2"/>
        <v>2422.57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6.5" customHeight="1">
      <c r="A25" s="2"/>
      <c r="B25" s="12">
        <v>13.0</v>
      </c>
      <c r="C25" s="13">
        <f t="shared" si="3"/>
        <v>2426.69</v>
      </c>
      <c r="D25" s="13">
        <f t="shared" si="1"/>
        <v>200</v>
      </c>
      <c r="E25" s="14">
        <f t="shared" si="2"/>
        <v>2626.69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6.5" customHeight="1">
      <c r="A26" s="2"/>
      <c r="B26" s="12">
        <v>14.0</v>
      </c>
      <c r="C26" s="21">
        <f t="shared" ref="C26:C31" si="4">ROUND(E25*(1+$E$6),2)</f>
        <v>2631.89</v>
      </c>
      <c r="D26" s="13">
        <f t="shared" si="1"/>
        <v>200</v>
      </c>
      <c r="E26" s="14">
        <f t="shared" si="2"/>
        <v>2831.89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6.5" customHeight="1">
      <c r="A27" s="2"/>
      <c r="B27" s="12">
        <v>15.0</v>
      </c>
      <c r="C27" s="13">
        <f t="shared" si="4"/>
        <v>2837.49</v>
      </c>
      <c r="D27" s="13">
        <f t="shared" si="1"/>
        <v>200</v>
      </c>
      <c r="E27" s="14">
        <f t="shared" si="2"/>
        <v>3037.49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6.5" customHeight="1">
      <c r="A28" s="2"/>
      <c r="B28" s="12">
        <v>16.0</v>
      </c>
      <c r="C28" s="13">
        <f t="shared" si="4"/>
        <v>3043.5</v>
      </c>
      <c r="D28" s="13">
        <f t="shared" si="1"/>
        <v>200</v>
      </c>
      <c r="E28" s="14">
        <f t="shared" si="2"/>
        <v>3243.5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6.5" customHeight="1">
      <c r="A29" s="2"/>
      <c r="B29" s="12">
        <v>17.0</v>
      </c>
      <c r="C29" s="13">
        <f t="shared" si="4"/>
        <v>3249.92</v>
      </c>
      <c r="D29" s="13">
        <f t="shared" si="1"/>
        <v>200</v>
      </c>
      <c r="E29" s="14">
        <f t="shared" si="2"/>
        <v>3449.92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6.5" customHeight="1">
      <c r="A30" s="2"/>
      <c r="B30" s="12">
        <v>18.0</v>
      </c>
      <c r="C30" s="13">
        <f t="shared" si="4"/>
        <v>3456.75</v>
      </c>
      <c r="D30" s="13">
        <f t="shared" si="1"/>
        <v>200</v>
      </c>
      <c r="E30" s="14">
        <f t="shared" si="2"/>
        <v>3656.75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6.5" customHeight="1">
      <c r="A31" s="2"/>
      <c r="B31" s="15">
        <v>19.0</v>
      </c>
      <c r="C31" s="16">
        <f t="shared" si="4"/>
        <v>3663.98</v>
      </c>
      <c r="D31" s="17"/>
      <c r="E31" s="18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6.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6.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6.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6.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6.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6.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6.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6.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6.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6.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6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6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6.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6.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6.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6.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6.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6.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6.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6.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6.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6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6.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6.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6.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6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6.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6.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6.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6.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6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6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6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6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6.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6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6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6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6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6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6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6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6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6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6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6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6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6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6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6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6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6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6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6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6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6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6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6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6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6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6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6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6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6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6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6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6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6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6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6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6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6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6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6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6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6.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6.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6.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6.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6.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6.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6.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6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6.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6.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6.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6.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6.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6.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6.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6.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6.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6.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6.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6.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6.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6.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6.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6.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6.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6.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6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6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6.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6.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6.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6.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6.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6.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6.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6.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6.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6.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6.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6.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6.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6.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6.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6.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6.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6.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6.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6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6.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6.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6.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6.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6.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6.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6.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6.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6.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6.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6.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6.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6.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6.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6.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6.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6.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6.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6.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6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6.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6.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6.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6.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6.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6.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6.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6.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6.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6.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6.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6.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6.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6.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6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6.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6.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6.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6.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6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6.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6.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6.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6.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6.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6.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6.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6.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6.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6.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6.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6.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6.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6.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6.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6.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6.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6.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6.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6.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6.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6.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6.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6.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6.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6.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6.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6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6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6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6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6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6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6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6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6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6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6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6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6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6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6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6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6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6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6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6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6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6.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6.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6.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6.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6.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6.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6.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6.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6.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6.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6.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6.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6.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6.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6.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6.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6.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6.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6.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6.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6.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6.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6.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6.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6.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6.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6.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6.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6.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6.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6.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6.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6.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6.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6.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6.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6.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6.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6.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6.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6.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6.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6.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6.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6.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6.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6.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6.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6.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6.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6.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6.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6.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6.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6.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6.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6.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6.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6.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6.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6.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6.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6.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6.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6.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6.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6.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6.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6.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6.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6.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6.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6.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6.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6.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6.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6.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6.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6.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6.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6.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6.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6.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6.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6.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6.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6.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6.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6.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6.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6.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6.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6.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6.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6.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6.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6.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6.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6.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6.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6.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6.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6.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6.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6.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6.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6.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6.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6.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6.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6.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6.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6.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6.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6.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6.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6.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6.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6.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6.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6.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6.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6.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6.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6.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6.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6.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6.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6.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6.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6.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6.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6.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6.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6.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6.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6.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6.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6.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6.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6.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6.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6.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6.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6.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6.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6.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6.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6.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6.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6.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6.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6.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6.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6.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6.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6.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6.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6.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6.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6.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6.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6.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6.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6.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6.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6.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6.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6.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6.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6.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6.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6.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6.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6.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6.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6.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6.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6.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6.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6.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6.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6.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6.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6.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6.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6.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6.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6.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6.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6.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6.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6.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6.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6.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6.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6.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6.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6.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6.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6.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6.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6.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6.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6.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6.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6.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6.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6.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6.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6.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6.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6.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6.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6.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6.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6.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6.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6.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6.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6.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6.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6.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6.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6.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6.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6.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6.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6.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6.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6.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6.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6.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6.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6.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6.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6.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6.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6.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6.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6.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6.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6.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6.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6.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6.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6.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6.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6.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6.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6.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6.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6.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6.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6.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6.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6.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6.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6.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6.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6.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6.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6.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6.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6.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6.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6.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6.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6.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6.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6.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6.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6.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6.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6.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6.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6.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6.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6.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6.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6.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6.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6.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6.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6.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6.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6.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6.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6.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6.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6.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6.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6.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6.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6.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6.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6.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6.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6.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6.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6.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6.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6.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6.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6.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6.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6.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6.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6.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6.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6.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6.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6.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6.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6.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6.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6.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6.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6.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6.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6.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6.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6.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6.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6.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6.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6.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6.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6.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6.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6.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6.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6.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6.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6.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6.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6.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6.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6.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6.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6.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6.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6.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6.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6.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6.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6.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6.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6.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6.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6.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6.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6.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6.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6.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6.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6.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6.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6.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6.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6.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6.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6.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6.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6.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6.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6.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6.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6.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6.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6.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6.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6.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6.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6.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6.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6.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6.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6.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6.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6.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6.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6.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6.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6.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6.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6.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6.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6.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6.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6.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6.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6.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6.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6.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6.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6.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6.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6.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6.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6.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6.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6.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6.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6.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6.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6.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6.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6.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6.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6.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6.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6.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6.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6.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6.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6.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6.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6.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6.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6.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6.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6.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6.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6.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6.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6.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6.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6.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6.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6.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6.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6.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6.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6.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6.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6.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6.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6.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6.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6.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6.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6.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6.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6.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6.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6.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6.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6.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6.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6.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6.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6.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6.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6.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6.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6.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6.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6.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6.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6.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6.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6.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6.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6.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6.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6.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6.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6.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6.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6.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6.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6.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6.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6.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6.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6.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6.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6.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6.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6.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6.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6.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6.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6.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6.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6.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6.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6.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6.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6.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6.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6.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6.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6.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6.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6.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6.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6.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6.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6.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6.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6.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6.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6.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6.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6.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6.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6.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6.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6.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6.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6.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6.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6.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6.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6.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6.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6.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6.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6.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6.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6.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6.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6.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6.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6.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6.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6.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6.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6.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6.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6.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6.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6.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6.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6.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6.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6.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6.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6.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6.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6.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6.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6.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6.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6.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6.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6.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6.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6.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6.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6.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6.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6.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6.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6.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6.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6.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6.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6.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6.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6.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6.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6.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6.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6.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6.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6.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6.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6.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6.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6.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6.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6.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6.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6.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6.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6.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6.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6.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6.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6.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6.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6.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6.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6.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6.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6.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6.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6.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6.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6.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6.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6.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6.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6.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6.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6.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6.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6.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6.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6.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6.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6.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6.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6.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6.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6.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6.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6.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6.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6.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6.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6.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6.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6.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6.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6.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6.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6.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6.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6.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6.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6.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6.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6.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6.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6.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6.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6.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6.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6.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6.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6.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6.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6.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6.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6.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6.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6.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6.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6.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6.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6.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6.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6.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6.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6.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6.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6.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6.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6.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6.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6.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6.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6.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6.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6.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6.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6.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6.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6.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6.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6.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6.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6.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6.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6.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6.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6.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6.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6.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6.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6.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6.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6.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6.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6.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6.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6.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6.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6.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6.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6.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6.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6.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6.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6.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6.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6.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6.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6.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6.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6.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6.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6.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6.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6.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6.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6.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6.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6.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6.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6.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6.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6.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6.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6.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6.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6.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6.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6.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6.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6.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6.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6.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6.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6.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6.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6.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6.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6.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6.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6.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6.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6.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6.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6.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6.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6.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6.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6.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6.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6.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6.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6.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6.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6.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6.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6.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6.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6.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6.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6.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6.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6.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6.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6.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6.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6.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6.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6.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6.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6.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6.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6.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6.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4.67"/>
    <col customWidth="1" min="2" max="5" width="16.0"/>
    <col customWidth="1" min="6" max="6" width="10.78"/>
    <col customWidth="1" min="7" max="26" width="10.56"/>
  </cols>
  <sheetData>
    <row r="1" ht="16.5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6.5" customHeight="1">
      <c r="A2" s="3" t="s">
        <v>32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16.5" customHeight="1">
      <c r="A3" s="2"/>
      <c r="B3" s="4" t="s">
        <v>33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6.5" customHeight="1">
      <c r="A4" s="2"/>
      <c r="B4" s="2" t="s">
        <v>34</v>
      </c>
      <c r="C4" s="2"/>
      <c r="D4" s="2"/>
      <c r="E4" s="5">
        <v>0.105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6.5" customHeight="1">
      <c r="A5" s="2"/>
      <c r="B5" s="2" t="s">
        <v>35</v>
      </c>
      <c r="C5" s="2"/>
      <c r="D5" s="2"/>
      <c r="E5" s="6">
        <f>(1+E4)^(1/12)-1</f>
        <v>0.008355155684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6.5" customHeight="1">
      <c r="A6" s="2"/>
      <c r="B6" s="2" t="s">
        <v>36</v>
      </c>
      <c r="C6" s="2"/>
      <c r="D6" s="2"/>
      <c r="E6" s="5">
        <v>0.011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6.5" customHeight="1">
      <c r="A7" s="2"/>
      <c r="B7" s="2" t="s">
        <v>5</v>
      </c>
      <c r="C7" s="2"/>
      <c r="D7" s="2"/>
      <c r="E7" s="7">
        <v>0.0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6.5" customHeight="1">
      <c r="A8" s="2"/>
      <c r="B8" s="2" t="s">
        <v>17</v>
      </c>
      <c r="C8" s="2"/>
      <c r="D8" s="2"/>
      <c r="E8" s="7">
        <v>50.0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6.5" customHeight="1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6.5" customHeight="1">
      <c r="A10" s="2"/>
      <c r="B10" s="2" t="s">
        <v>31</v>
      </c>
      <c r="C10" s="2"/>
      <c r="D10" s="2"/>
      <c r="E10" s="8">
        <f>C37</f>
        <v>1367.16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6.5" customHeight="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6.5" customHeight="1">
      <c r="A12" s="2"/>
      <c r="B12" s="9" t="s">
        <v>8</v>
      </c>
      <c r="C12" s="10" t="s">
        <v>9</v>
      </c>
      <c r="D12" s="10" t="s">
        <v>10</v>
      </c>
      <c r="E12" s="11" t="s">
        <v>11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6.5" customHeight="1">
      <c r="A13" s="2"/>
      <c r="B13" s="12">
        <v>1.0</v>
      </c>
      <c r="C13" s="13">
        <f>E7</f>
        <v>0</v>
      </c>
      <c r="D13" s="13">
        <f t="shared" ref="D13:D36" si="1">$E$8</f>
        <v>50</v>
      </c>
      <c r="E13" s="14">
        <f t="shared" ref="E13:E36" si="2">C13+D13</f>
        <v>50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6.5" customHeight="1">
      <c r="A14" s="2"/>
      <c r="B14" s="12">
        <v>2.0</v>
      </c>
      <c r="C14" s="13">
        <f t="shared" ref="C14:C25" si="3">ROUND(E13*(1+$E$5),2)</f>
        <v>50.42</v>
      </c>
      <c r="D14" s="13">
        <f t="shared" si="1"/>
        <v>50</v>
      </c>
      <c r="E14" s="14">
        <f t="shared" si="2"/>
        <v>100.42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6.5" customHeight="1">
      <c r="A15" s="2"/>
      <c r="B15" s="12">
        <v>3.0</v>
      </c>
      <c r="C15" s="13">
        <f t="shared" si="3"/>
        <v>101.26</v>
      </c>
      <c r="D15" s="13">
        <f t="shared" si="1"/>
        <v>50</v>
      </c>
      <c r="E15" s="14">
        <f t="shared" si="2"/>
        <v>151.26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6.5" customHeight="1">
      <c r="A16" s="2"/>
      <c r="B16" s="12">
        <v>4.0</v>
      </c>
      <c r="C16" s="13">
        <f t="shared" si="3"/>
        <v>152.52</v>
      </c>
      <c r="D16" s="13">
        <f t="shared" si="1"/>
        <v>50</v>
      </c>
      <c r="E16" s="14">
        <f t="shared" si="2"/>
        <v>202.52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6.5" customHeight="1">
      <c r="A17" s="2"/>
      <c r="B17" s="12">
        <v>5.0</v>
      </c>
      <c r="C17" s="13">
        <f t="shared" si="3"/>
        <v>204.21</v>
      </c>
      <c r="D17" s="13">
        <f t="shared" si="1"/>
        <v>50</v>
      </c>
      <c r="E17" s="14">
        <f t="shared" si="2"/>
        <v>254.21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6.5" customHeight="1">
      <c r="A18" s="2"/>
      <c r="B18" s="12">
        <v>6.0</v>
      </c>
      <c r="C18" s="13">
        <f t="shared" si="3"/>
        <v>256.33</v>
      </c>
      <c r="D18" s="13">
        <f t="shared" si="1"/>
        <v>50</v>
      </c>
      <c r="E18" s="14">
        <f t="shared" si="2"/>
        <v>306.33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6.5" customHeight="1">
      <c r="A19" s="2"/>
      <c r="B19" s="12">
        <v>7.0</v>
      </c>
      <c r="C19" s="13">
        <f t="shared" si="3"/>
        <v>308.89</v>
      </c>
      <c r="D19" s="13">
        <f t="shared" si="1"/>
        <v>50</v>
      </c>
      <c r="E19" s="14">
        <f t="shared" si="2"/>
        <v>358.89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6.5" customHeight="1">
      <c r="A20" s="2"/>
      <c r="B20" s="12">
        <v>8.0</v>
      </c>
      <c r="C20" s="13">
        <f t="shared" si="3"/>
        <v>361.89</v>
      </c>
      <c r="D20" s="13">
        <f t="shared" si="1"/>
        <v>50</v>
      </c>
      <c r="E20" s="14">
        <f t="shared" si="2"/>
        <v>411.89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6.5" customHeight="1">
      <c r="A21" s="2"/>
      <c r="B21" s="12">
        <v>9.0</v>
      </c>
      <c r="C21" s="13">
        <f t="shared" si="3"/>
        <v>415.33</v>
      </c>
      <c r="D21" s="13">
        <f t="shared" si="1"/>
        <v>50</v>
      </c>
      <c r="E21" s="14">
        <f t="shared" si="2"/>
        <v>465.33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6.5" customHeight="1">
      <c r="A22" s="2"/>
      <c r="B22" s="12">
        <v>10.0</v>
      </c>
      <c r="C22" s="13">
        <f t="shared" si="3"/>
        <v>469.22</v>
      </c>
      <c r="D22" s="13">
        <f t="shared" si="1"/>
        <v>50</v>
      </c>
      <c r="E22" s="14">
        <f t="shared" si="2"/>
        <v>519.22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6.5" customHeight="1">
      <c r="A23" s="2"/>
      <c r="B23" s="12">
        <v>11.0</v>
      </c>
      <c r="C23" s="13">
        <f t="shared" si="3"/>
        <v>523.56</v>
      </c>
      <c r="D23" s="13">
        <f t="shared" si="1"/>
        <v>50</v>
      </c>
      <c r="E23" s="14">
        <f t="shared" si="2"/>
        <v>573.56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6.5" customHeight="1">
      <c r="A24" s="2"/>
      <c r="B24" s="12">
        <v>12.0</v>
      </c>
      <c r="C24" s="13">
        <f t="shared" si="3"/>
        <v>578.35</v>
      </c>
      <c r="D24" s="13">
        <f t="shared" si="1"/>
        <v>50</v>
      </c>
      <c r="E24" s="14">
        <f t="shared" si="2"/>
        <v>628.35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6.5" customHeight="1">
      <c r="A25" s="2"/>
      <c r="B25" s="12">
        <v>13.0</v>
      </c>
      <c r="C25" s="13">
        <f t="shared" si="3"/>
        <v>633.6</v>
      </c>
      <c r="D25" s="13">
        <f t="shared" si="1"/>
        <v>50</v>
      </c>
      <c r="E25" s="14">
        <f t="shared" si="2"/>
        <v>683.6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6.5" customHeight="1">
      <c r="A26" s="2"/>
      <c r="B26" s="12">
        <v>14.0</v>
      </c>
      <c r="C26" s="21">
        <f t="shared" ref="C26:C37" si="4">ROUND(E25*(1+$E$6),2)</f>
        <v>691.12</v>
      </c>
      <c r="D26" s="13">
        <f t="shared" si="1"/>
        <v>50</v>
      </c>
      <c r="E26" s="14">
        <f t="shared" si="2"/>
        <v>741.12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6.5" customHeight="1">
      <c r="A27" s="2"/>
      <c r="B27" s="12">
        <v>15.0</v>
      </c>
      <c r="C27" s="13">
        <f t="shared" si="4"/>
        <v>749.27</v>
      </c>
      <c r="D27" s="13">
        <f t="shared" si="1"/>
        <v>50</v>
      </c>
      <c r="E27" s="14">
        <f t="shared" si="2"/>
        <v>799.27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6.5" customHeight="1">
      <c r="A28" s="2"/>
      <c r="B28" s="12">
        <v>16.0</v>
      </c>
      <c r="C28" s="13">
        <f t="shared" si="4"/>
        <v>808.06</v>
      </c>
      <c r="D28" s="13">
        <f t="shared" si="1"/>
        <v>50</v>
      </c>
      <c r="E28" s="14">
        <f t="shared" si="2"/>
        <v>858.06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6.5" customHeight="1">
      <c r="A29" s="2"/>
      <c r="B29" s="12">
        <v>17.0</v>
      </c>
      <c r="C29" s="13">
        <f t="shared" si="4"/>
        <v>867.5</v>
      </c>
      <c r="D29" s="13">
        <f t="shared" si="1"/>
        <v>50</v>
      </c>
      <c r="E29" s="14">
        <f t="shared" si="2"/>
        <v>917.5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6.5" customHeight="1">
      <c r="A30" s="2"/>
      <c r="B30" s="12">
        <v>18.0</v>
      </c>
      <c r="C30" s="13">
        <f t="shared" si="4"/>
        <v>927.59</v>
      </c>
      <c r="D30" s="13">
        <f t="shared" si="1"/>
        <v>50</v>
      </c>
      <c r="E30" s="14">
        <f t="shared" si="2"/>
        <v>977.59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6.5" customHeight="1">
      <c r="A31" s="2"/>
      <c r="B31" s="12">
        <v>19.0</v>
      </c>
      <c r="C31" s="13">
        <f t="shared" si="4"/>
        <v>988.34</v>
      </c>
      <c r="D31" s="13">
        <f t="shared" si="1"/>
        <v>50</v>
      </c>
      <c r="E31" s="14">
        <f t="shared" si="2"/>
        <v>1038.34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6.5" customHeight="1">
      <c r="A32" s="2"/>
      <c r="B32" s="12">
        <v>20.0</v>
      </c>
      <c r="C32" s="13">
        <f t="shared" si="4"/>
        <v>1049.76</v>
      </c>
      <c r="D32" s="13">
        <f t="shared" si="1"/>
        <v>50</v>
      </c>
      <c r="E32" s="14">
        <f t="shared" si="2"/>
        <v>1099.76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6.5" customHeight="1">
      <c r="A33" s="2"/>
      <c r="B33" s="12">
        <v>21.0</v>
      </c>
      <c r="C33" s="13">
        <f t="shared" si="4"/>
        <v>1111.86</v>
      </c>
      <c r="D33" s="13">
        <f t="shared" si="1"/>
        <v>50</v>
      </c>
      <c r="E33" s="14">
        <f t="shared" si="2"/>
        <v>1161.86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6.5" customHeight="1">
      <c r="A34" s="2"/>
      <c r="B34" s="12">
        <v>22.0</v>
      </c>
      <c r="C34" s="13">
        <f t="shared" si="4"/>
        <v>1174.64</v>
      </c>
      <c r="D34" s="13">
        <f t="shared" si="1"/>
        <v>50</v>
      </c>
      <c r="E34" s="14">
        <f t="shared" si="2"/>
        <v>1224.64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6.5" customHeight="1">
      <c r="A35" s="2"/>
      <c r="B35" s="12">
        <v>23.0</v>
      </c>
      <c r="C35" s="13">
        <f t="shared" si="4"/>
        <v>1238.11</v>
      </c>
      <c r="D35" s="13">
        <f t="shared" si="1"/>
        <v>50</v>
      </c>
      <c r="E35" s="14">
        <f t="shared" si="2"/>
        <v>1288.11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6.5" customHeight="1">
      <c r="A36" s="2"/>
      <c r="B36" s="12">
        <v>24.0</v>
      </c>
      <c r="C36" s="13">
        <f t="shared" si="4"/>
        <v>1302.28</v>
      </c>
      <c r="D36" s="13">
        <f t="shared" si="1"/>
        <v>50</v>
      </c>
      <c r="E36" s="14">
        <f t="shared" si="2"/>
        <v>1352.28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6.5" customHeight="1">
      <c r="A37" s="2"/>
      <c r="B37" s="15">
        <v>25.0</v>
      </c>
      <c r="C37" s="16">
        <f t="shared" si="4"/>
        <v>1367.16</v>
      </c>
      <c r="D37" s="17"/>
      <c r="E37" s="18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6.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6.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6.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6.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6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6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6.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6.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6.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6.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6.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6.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6.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6.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6.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6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6.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6.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6.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6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6.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6.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6.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6.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6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6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6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6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6.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6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6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6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6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6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6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6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6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6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6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6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6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6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6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6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6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6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6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6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6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6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6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6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6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6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6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6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6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6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6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6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6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6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6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6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6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6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6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6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6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6.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6.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6.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6.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6.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6.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6.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6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6.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6.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6.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6.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6.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6.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6.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6.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6.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6.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6.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6.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6.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6.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6.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6.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6.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6.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6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6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6.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6.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6.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6.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6.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6.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6.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6.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6.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6.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6.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6.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6.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6.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6.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6.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6.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6.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6.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6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6.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6.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6.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6.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6.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6.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6.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6.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6.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6.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6.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6.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6.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6.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6.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6.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6.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6.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6.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6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6.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6.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6.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6.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6.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6.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6.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6.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6.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6.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6.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6.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6.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6.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6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6.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6.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6.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6.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6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6.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6.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6.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6.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6.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6.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6.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6.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6.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6.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6.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6.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6.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6.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6.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6.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6.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6.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6.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6.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6.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6.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6.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6.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6.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6.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6.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6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6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6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6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6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6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6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6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6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6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6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6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6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6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6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6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6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6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6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6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6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6.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6.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6.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6.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6.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6.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6.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6.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6.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6.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6.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6.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6.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6.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6.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6.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6.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6.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6.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6.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6.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6.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6.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6.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6.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6.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6.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6.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6.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6.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6.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6.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6.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6.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6.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6.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6.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6.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6.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6.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6.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6.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6.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6.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6.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6.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6.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6.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6.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6.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6.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6.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6.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6.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6.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6.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6.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6.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6.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6.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6.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6.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6.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6.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6.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6.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6.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6.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6.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6.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6.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6.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6.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6.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6.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6.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6.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6.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6.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6.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6.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6.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6.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6.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6.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6.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6.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6.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6.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6.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6.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6.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6.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6.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6.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6.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6.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6.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6.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6.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6.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6.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6.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6.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6.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6.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6.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6.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6.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6.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6.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6.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6.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6.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6.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6.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6.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6.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6.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6.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6.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6.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6.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6.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6.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6.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6.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6.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6.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6.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6.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6.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6.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6.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6.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6.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6.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6.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6.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6.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6.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6.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6.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6.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6.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6.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6.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6.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6.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6.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6.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6.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6.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6.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6.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6.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6.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6.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6.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6.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6.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6.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6.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6.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6.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6.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6.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6.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6.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6.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6.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6.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6.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6.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6.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6.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6.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6.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6.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6.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6.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6.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6.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6.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6.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6.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6.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6.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6.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6.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6.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6.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6.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6.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6.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6.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6.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6.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6.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6.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6.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6.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6.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6.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6.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6.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6.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6.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6.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6.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6.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6.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6.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6.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6.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6.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6.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6.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6.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6.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6.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6.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6.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6.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6.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6.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6.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6.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6.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6.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6.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6.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6.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6.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6.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6.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6.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6.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6.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6.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6.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6.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6.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6.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6.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6.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6.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6.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6.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6.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6.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6.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6.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6.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6.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6.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6.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6.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6.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6.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6.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6.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6.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6.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6.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6.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6.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6.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6.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6.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6.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6.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6.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6.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6.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6.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6.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6.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6.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6.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6.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6.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6.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6.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6.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6.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6.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6.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6.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6.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6.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6.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6.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6.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6.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6.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6.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6.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6.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6.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6.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6.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6.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6.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6.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6.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6.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6.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6.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6.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6.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6.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6.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6.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6.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6.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6.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6.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6.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6.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6.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6.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6.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6.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6.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6.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6.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6.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6.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6.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6.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6.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6.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6.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6.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6.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6.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6.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6.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6.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6.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6.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6.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6.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6.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6.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6.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6.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6.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6.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6.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6.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6.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6.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6.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6.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6.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6.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6.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6.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6.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6.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6.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6.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6.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6.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6.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6.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6.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6.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6.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6.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6.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6.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6.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6.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6.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6.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6.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6.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6.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6.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6.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6.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6.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6.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6.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6.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6.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6.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6.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6.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6.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6.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6.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6.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6.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6.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6.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6.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6.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6.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6.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6.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6.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6.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6.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6.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6.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6.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6.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6.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6.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6.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6.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6.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6.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6.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6.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6.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6.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6.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6.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6.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6.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6.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6.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6.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6.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6.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6.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6.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6.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6.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6.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6.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6.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6.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6.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6.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6.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6.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6.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6.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6.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6.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6.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6.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6.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6.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6.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6.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6.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6.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6.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6.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6.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6.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6.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6.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6.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6.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6.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6.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6.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6.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6.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6.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6.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6.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6.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6.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6.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6.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6.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6.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6.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6.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6.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6.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6.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6.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6.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6.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6.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6.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6.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6.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6.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6.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6.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6.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6.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6.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6.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6.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6.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6.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6.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6.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6.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6.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6.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6.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6.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6.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6.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6.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6.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6.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6.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6.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6.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6.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6.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6.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6.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6.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6.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6.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6.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6.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6.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6.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6.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6.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6.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6.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6.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6.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6.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6.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6.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6.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6.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6.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6.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6.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6.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6.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6.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6.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6.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6.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6.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6.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6.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6.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6.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6.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6.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6.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6.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6.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6.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6.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6.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6.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6.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6.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6.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6.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6.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6.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6.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6.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6.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6.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6.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6.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6.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6.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6.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6.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6.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6.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6.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6.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6.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6.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6.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6.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6.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6.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6.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6.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6.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6.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6.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6.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6.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6.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6.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6.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6.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6.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6.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6.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6.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6.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6.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6.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6.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6.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6.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6.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6.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6.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6.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6.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6.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6.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6.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6.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6.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6.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6.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6.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6.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6.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6.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6.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6.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6.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6.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6.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6.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6.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6.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6.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6.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6.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6.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6.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6.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6.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6.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6.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6.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6.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6.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6.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6.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6.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6.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6.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6.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6.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6.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6.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6.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6.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6.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6.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6.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6.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6.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6.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6.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6.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6.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6.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6.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6.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6.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6.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6.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6.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6.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6.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6.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6.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6.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6.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6.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6.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6.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6.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6.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6.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6.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6.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6.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6.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6.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6.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6.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6.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6.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6.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6.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6.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6.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6.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6.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6.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6.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6.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6.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6.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6.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6.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6.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6.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6.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6.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6.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6.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6.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6.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6.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6.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6.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6.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6.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6.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6.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6.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6.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6.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6.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6.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6.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6.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6.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6.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6.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6.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6.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6.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6.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6.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6.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6.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6.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6.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6.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6.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6.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6.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6.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6.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6.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6.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6.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6.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6.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6.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6.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6.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6.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6.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6.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6.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6.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6.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6.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6.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4.67"/>
    <col customWidth="1" min="2" max="5" width="16.0"/>
    <col customWidth="1" min="6" max="6" width="10.78"/>
    <col customWidth="1" min="7" max="26" width="10.56"/>
  </cols>
  <sheetData>
    <row r="1" ht="16.5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6.5" customHeight="1">
      <c r="A2" s="3" t="s">
        <v>37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16.5" customHeight="1">
      <c r="A3" s="2"/>
      <c r="B3" s="4" t="s">
        <v>38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6.5" customHeight="1">
      <c r="A4" s="2"/>
      <c r="B4" s="2" t="s">
        <v>39</v>
      </c>
      <c r="C4" s="2"/>
      <c r="D4" s="2"/>
      <c r="E4" s="5">
        <v>0.065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6.5" customHeight="1">
      <c r="A5" s="2"/>
      <c r="B5" s="2" t="s">
        <v>40</v>
      </c>
      <c r="C5" s="2"/>
      <c r="D5" s="2"/>
      <c r="E5" s="6">
        <f>(1+E4)^(1/12)-1</f>
        <v>0.005261694277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6.5" customHeight="1">
      <c r="A6" s="2"/>
      <c r="B6" s="2" t="s">
        <v>41</v>
      </c>
      <c r="C6" s="2"/>
      <c r="D6" s="2"/>
      <c r="E6" s="5">
        <v>0.012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6.5" customHeight="1">
      <c r="A7" s="2"/>
      <c r="B7" s="2" t="s">
        <v>42</v>
      </c>
      <c r="C7" s="2"/>
      <c r="D7" s="2"/>
      <c r="E7" s="6">
        <f>(1+E6)^(1/3)-1</f>
        <v>0.003984105821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6.5" customHeight="1">
      <c r="A8" s="2"/>
      <c r="B8" s="2" t="s">
        <v>5</v>
      </c>
      <c r="C8" s="2"/>
      <c r="D8" s="2"/>
      <c r="E8" s="7">
        <v>1400.0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6.5" customHeight="1">
      <c r="A9" s="2"/>
      <c r="B9" s="2" t="s">
        <v>6</v>
      </c>
      <c r="C9" s="2"/>
      <c r="D9" s="2"/>
      <c r="E9" s="7">
        <v>180.0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6.5" customHeight="1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6.5" customHeight="1">
      <c r="A11" s="2"/>
      <c r="B11" s="2" t="s">
        <v>31</v>
      </c>
      <c r="C11" s="2"/>
      <c r="D11" s="2"/>
      <c r="E11" s="8">
        <f>C50</f>
        <v>8699.74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6.5" customHeight="1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6.5" customHeight="1">
      <c r="A13" s="2"/>
      <c r="B13" s="9" t="s">
        <v>8</v>
      </c>
      <c r="C13" s="10" t="s">
        <v>9</v>
      </c>
      <c r="D13" s="10" t="s">
        <v>10</v>
      </c>
      <c r="E13" s="11" t="s">
        <v>11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6.5" customHeight="1">
      <c r="A14" s="2"/>
      <c r="B14" s="12">
        <v>1.0</v>
      </c>
      <c r="C14" s="13">
        <f>E8</f>
        <v>1400</v>
      </c>
      <c r="D14" s="13">
        <f t="shared" ref="D14:D49" si="1">$E$9</f>
        <v>180</v>
      </c>
      <c r="E14" s="14">
        <f t="shared" ref="E14:E49" si="2">C14+D14</f>
        <v>1580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6.5" customHeight="1">
      <c r="A15" s="2"/>
      <c r="B15" s="12">
        <v>2.0</v>
      </c>
      <c r="C15" s="13">
        <f t="shared" ref="C15:C35" si="3">ROUND(E14*(1+$E$5),2)</f>
        <v>1588.31</v>
      </c>
      <c r="D15" s="13">
        <f t="shared" si="1"/>
        <v>180</v>
      </c>
      <c r="E15" s="14">
        <f t="shared" si="2"/>
        <v>1768.31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6.5" customHeight="1">
      <c r="A16" s="2"/>
      <c r="B16" s="12">
        <v>3.0</v>
      </c>
      <c r="C16" s="13">
        <f t="shared" si="3"/>
        <v>1777.61</v>
      </c>
      <c r="D16" s="13">
        <f t="shared" si="1"/>
        <v>180</v>
      </c>
      <c r="E16" s="14">
        <f t="shared" si="2"/>
        <v>1957.61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6.5" customHeight="1">
      <c r="A17" s="2"/>
      <c r="B17" s="12">
        <v>4.0</v>
      </c>
      <c r="C17" s="13">
        <f t="shared" si="3"/>
        <v>1967.91</v>
      </c>
      <c r="D17" s="13">
        <f t="shared" si="1"/>
        <v>180</v>
      </c>
      <c r="E17" s="14">
        <f t="shared" si="2"/>
        <v>2147.91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6.5" customHeight="1">
      <c r="A18" s="2"/>
      <c r="B18" s="12">
        <v>5.0</v>
      </c>
      <c r="C18" s="13">
        <f t="shared" si="3"/>
        <v>2159.21</v>
      </c>
      <c r="D18" s="13">
        <f t="shared" si="1"/>
        <v>180</v>
      </c>
      <c r="E18" s="14">
        <f t="shared" si="2"/>
        <v>2339.21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6.5" customHeight="1">
      <c r="A19" s="2"/>
      <c r="B19" s="12">
        <v>6.0</v>
      </c>
      <c r="C19" s="13">
        <f t="shared" si="3"/>
        <v>2351.52</v>
      </c>
      <c r="D19" s="13">
        <f t="shared" si="1"/>
        <v>180</v>
      </c>
      <c r="E19" s="14">
        <f t="shared" si="2"/>
        <v>2531.52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6.5" customHeight="1">
      <c r="A20" s="2"/>
      <c r="B20" s="12">
        <v>7.0</v>
      </c>
      <c r="C20" s="13">
        <f t="shared" si="3"/>
        <v>2544.84</v>
      </c>
      <c r="D20" s="13">
        <f t="shared" si="1"/>
        <v>180</v>
      </c>
      <c r="E20" s="14">
        <f t="shared" si="2"/>
        <v>2724.84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6.5" customHeight="1">
      <c r="A21" s="2"/>
      <c r="B21" s="12">
        <v>8.0</v>
      </c>
      <c r="C21" s="13">
        <f t="shared" si="3"/>
        <v>2739.18</v>
      </c>
      <c r="D21" s="13">
        <f t="shared" si="1"/>
        <v>180</v>
      </c>
      <c r="E21" s="14">
        <f t="shared" si="2"/>
        <v>2919.18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6.5" customHeight="1">
      <c r="A22" s="2"/>
      <c r="B22" s="12">
        <v>9.0</v>
      </c>
      <c r="C22" s="13">
        <f t="shared" si="3"/>
        <v>2934.54</v>
      </c>
      <c r="D22" s="13">
        <f t="shared" si="1"/>
        <v>180</v>
      </c>
      <c r="E22" s="14">
        <f t="shared" si="2"/>
        <v>3114.54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6.5" customHeight="1">
      <c r="A23" s="2"/>
      <c r="B23" s="12">
        <v>10.0</v>
      </c>
      <c r="C23" s="13">
        <f t="shared" si="3"/>
        <v>3130.93</v>
      </c>
      <c r="D23" s="13">
        <f t="shared" si="1"/>
        <v>180</v>
      </c>
      <c r="E23" s="14">
        <f t="shared" si="2"/>
        <v>3310.93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6.5" customHeight="1">
      <c r="A24" s="2"/>
      <c r="B24" s="12">
        <v>11.0</v>
      </c>
      <c r="C24" s="13">
        <f t="shared" si="3"/>
        <v>3328.35</v>
      </c>
      <c r="D24" s="13">
        <f t="shared" si="1"/>
        <v>180</v>
      </c>
      <c r="E24" s="14">
        <f t="shared" si="2"/>
        <v>3508.35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6.5" customHeight="1">
      <c r="A25" s="2"/>
      <c r="B25" s="12">
        <v>12.0</v>
      </c>
      <c r="C25" s="13">
        <f t="shared" si="3"/>
        <v>3526.81</v>
      </c>
      <c r="D25" s="13">
        <f t="shared" si="1"/>
        <v>180</v>
      </c>
      <c r="E25" s="14">
        <f t="shared" si="2"/>
        <v>3706.81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6.5" customHeight="1">
      <c r="A26" s="2"/>
      <c r="B26" s="12">
        <v>13.0</v>
      </c>
      <c r="C26" s="13">
        <f t="shared" si="3"/>
        <v>3726.31</v>
      </c>
      <c r="D26" s="13">
        <f t="shared" si="1"/>
        <v>180</v>
      </c>
      <c r="E26" s="14">
        <f t="shared" si="2"/>
        <v>3906.31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6.5" customHeight="1">
      <c r="A27" s="2"/>
      <c r="B27" s="12">
        <v>14.0</v>
      </c>
      <c r="C27" s="13">
        <f t="shared" si="3"/>
        <v>3926.86</v>
      </c>
      <c r="D27" s="13">
        <f t="shared" si="1"/>
        <v>180</v>
      </c>
      <c r="E27" s="14">
        <f t="shared" si="2"/>
        <v>4106.86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6.5" customHeight="1">
      <c r="A28" s="2"/>
      <c r="B28" s="12">
        <v>15.0</v>
      </c>
      <c r="C28" s="13">
        <f t="shared" si="3"/>
        <v>4128.47</v>
      </c>
      <c r="D28" s="13">
        <f t="shared" si="1"/>
        <v>180</v>
      </c>
      <c r="E28" s="14">
        <f t="shared" si="2"/>
        <v>4308.47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6.5" customHeight="1">
      <c r="A29" s="2"/>
      <c r="B29" s="12">
        <v>16.0</v>
      </c>
      <c r="C29" s="13">
        <f t="shared" si="3"/>
        <v>4331.14</v>
      </c>
      <c r="D29" s="13">
        <f t="shared" si="1"/>
        <v>180</v>
      </c>
      <c r="E29" s="14">
        <f t="shared" si="2"/>
        <v>4511.14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6.5" customHeight="1">
      <c r="A30" s="2"/>
      <c r="B30" s="12">
        <v>17.0</v>
      </c>
      <c r="C30" s="13">
        <f t="shared" si="3"/>
        <v>4534.88</v>
      </c>
      <c r="D30" s="13">
        <f t="shared" si="1"/>
        <v>180</v>
      </c>
      <c r="E30" s="14">
        <f t="shared" si="2"/>
        <v>4714.88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6.5" customHeight="1">
      <c r="A31" s="2"/>
      <c r="B31" s="12">
        <v>18.0</v>
      </c>
      <c r="C31" s="13">
        <f t="shared" si="3"/>
        <v>4739.69</v>
      </c>
      <c r="D31" s="13">
        <f t="shared" si="1"/>
        <v>180</v>
      </c>
      <c r="E31" s="14">
        <f t="shared" si="2"/>
        <v>4919.69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6.5" customHeight="1">
      <c r="A32" s="2"/>
      <c r="B32" s="12">
        <v>19.0</v>
      </c>
      <c r="C32" s="13">
        <f t="shared" si="3"/>
        <v>4945.58</v>
      </c>
      <c r="D32" s="13">
        <f t="shared" si="1"/>
        <v>180</v>
      </c>
      <c r="E32" s="14">
        <f t="shared" si="2"/>
        <v>5125.58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6.5" customHeight="1">
      <c r="A33" s="2"/>
      <c r="B33" s="12">
        <v>20.0</v>
      </c>
      <c r="C33" s="13">
        <f t="shared" si="3"/>
        <v>5152.55</v>
      </c>
      <c r="D33" s="13">
        <f t="shared" si="1"/>
        <v>180</v>
      </c>
      <c r="E33" s="14">
        <f t="shared" si="2"/>
        <v>5332.55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6.5" customHeight="1">
      <c r="A34" s="2"/>
      <c r="B34" s="12">
        <v>21.0</v>
      </c>
      <c r="C34" s="13">
        <f t="shared" si="3"/>
        <v>5360.61</v>
      </c>
      <c r="D34" s="13">
        <f t="shared" si="1"/>
        <v>180</v>
      </c>
      <c r="E34" s="14">
        <f t="shared" si="2"/>
        <v>5540.61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6.5" customHeight="1">
      <c r="A35" s="2"/>
      <c r="B35" s="12">
        <v>22.0</v>
      </c>
      <c r="C35" s="13">
        <f t="shared" si="3"/>
        <v>5569.76</v>
      </c>
      <c r="D35" s="13">
        <f t="shared" si="1"/>
        <v>180</v>
      </c>
      <c r="E35" s="14">
        <f t="shared" si="2"/>
        <v>5749.76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6.5" customHeight="1">
      <c r="A36" s="2"/>
      <c r="B36" s="12">
        <v>23.0</v>
      </c>
      <c r="C36" s="13">
        <f t="shared" ref="C36:C50" si="4">ROUND(E35*(1+$E$7),2)</f>
        <v>5772.67</v>
      </c>
      <c r="D36" s="13">
        <f t="shared" si="1"/>
        <v>180</v>
      </c>
      <c r="E36" s="14">
        <f t="shared" si="2"/>
        <v>5952.67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6.5" customHeight="1">
      <c r="A37" s="2"/>
      <c r="B37" s="12">
        <v>24.0</v>
      </c>
      <c r="C37" s="13">
        <f t="shared" si="4"/>
        <v>5976.39</v>
      </c>
      <c r="D37" s="13">
        <f t="shared" si="1"/>
        <v>180</v>
      </c>
      <c r="E37" s="14">
        <f t="shared" si="2"/>
        <v>6156.39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6.5" customHeight="1">
      <c r="A38" s="2"/>
      <c r="B38" s="12">
        <v>25.0</v>
      </c>
      <c r="C38" s="13">
        <f t="shared" si="4"/>
        <v>6180.92</v>
      </c>
      <c r="D38" s="13">
        <f t="shared" si="1"/>
        <v>180</v>
      </c>
      <c r="E38" s="14">
        <f t="shared" si="2"/>
        <v>6360.92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6.5" customHeight="1">
      <c r="A39" s="2"/>
      <c r="B39" s="12">
        <v>26.0</v>
      </c>
      <c r="C39" s="13">
        <f t="shared" si="4"/>
        <v>6386.26</v>
      </c>
      <c r="D39" s="13">
        <f t="shared" si="1"/>
        <v>180</v>
      </c>
      <c r="E39" s="14">
        <f t="shared" si="2"/>
        <v>6566.26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6.5" customHeight="1">
      <c r="A40" s="2"/>
      <c r="B40" s="12">
        <v>27.0</v>
      </c>
      <c r="C40" s="13">
        <f t="shared" si="4"/>
        <v>6592.42</v>
      </c>
      <c r="D40" s="13">
        <f t="shared" si="1"/>
        <v>180</v>
      </c>
      <c r="E40" s="14">
        <f t="shared" si="2"/>
        <v>6772.42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6.5" customHeight="1">
      <c r="A41" s="2"/>
      <c r="B41" s="12">
        <v>28.0</v>
      </c>
      <c r="C41" s="13">
        <f t="shared" si="4"/>
        <v>6799.4</v>
      </c>
      <c r="D41" s="13">
        <f t="shared" si="1"/>
        <v>180</v>
      </c>
      <c r="E41" s="14">
        <f t="shared" si="2"/>
        <v>6979.4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6.5" customHeight="1">
      <c r="A42" s="2"/>
      <c r="B42" s="12">
        <v>29.0</v>
      </c>
      <c r="C42" s="13">
        <f t="shared" si="4"/>
        <v>7007.21</v>
      </c>
      <c r="D42" s="13">
        <f t="shared" si="1"/>
        <v>180</v>
      </c>
      <c r="E42" s="14">
        <f t="shared" si="2"/>
        <v>7187.21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6.5" customHeight="1">
      <c r="A43" s="2"/>
      <c r="B43" s="12">
        <v>30.0</v>
      </c>
      <c r="C43" s="13">
        <f t="shared" si="4"/>
        <v>7215.84</v>
      </c>
      <c r="D43" s="13">
        <f t="shared" si="1"/>
        <v>180</v>
      </c>
      <c r="E43" s="14">
        <f t="shared" si="2"/>
        <v>7395.84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6.5" customHeight="1">
      <c r="A44" s="2"/>
      <c r="B44" s="12">
        <v>31.0</v>
      </c>
      <c r="C44" s="13">
        <f t="shared" si="4"/>
        <v>7425.31</v>
      </c>
      <c r="D44" s="13">
        <f t="shared" si="1"/>
        <v>180</v>
      </c>
      <c r="E44" s="14">
        <f t="shared" si="2"/>
        <v>7605.31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6.5" customHeight="1">
      <c r="A45" s="2"/>
      <c r="B45" s="12">
        <v>32.0</v>
      </c>
      <c r="C45" s="13">
        <f t="shared" si="4"/>
        <v>7635.61</v>
      </c>
      <c r="D45" s="13">
        <f t="shared" si="1"/>
        <v>180</v>
      </c>
      <c r="E45" s="14">
        <f t="shared" si="2"/>
        <v>7815.61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6.5" customHeight="1">
      <c r="A46" s="2"/>
      <c r="B46" s="12">
        <v>33.0</v>
      </c>
      <c r="C46" s="13">
        <f t="shared" si="4"/>
        <v>7846.75</v>
      </c>
      <c r="D46" s="13">
        <f t="shared" si="1"/>
        <v>180</v>
      </c>
      <c r="E46" s="14">
        <f t="shared" si="2"/>
        <v>8026.75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6.5" customHeight="1">
      <c r="A47" s="2"/>
      <c r="B47" s="12">
        <v>34.0</v>
      </c>
      <c r="C47" s="13">
        <f t="shared" si="4"/>
        <v>8058.73</v>
      </c>
      <c r="D47" s="13">
        <f t="shared" si="1"/>
        <v>180</v>
      </c>
      <c r="E47" s="14">
        <f t="shared" si="2"/>
        <v>8238.73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6.5" customHeight="1">
      <c r="A48" s="2"/>
      <c r="B48" s="12">
        <v>35.0</v>
      </c>
      <c r="C48" s="13">
        <f t="shared" si="4"/>
        <v>8271.55</v>
      </c>
      <c r="D48" s="13">
        <f t="shared" si="1"/>
        <v>180</v>
      </c>
      <c r="E48" s="14">
        <f t="shared" si="2"/>
        <v>8451.55</v>
      </c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6.5" customHeight="1">
      <c r="A49" s="2"/>
      <c r="B49" s="12">
        <v>36.0</v>
      </c>
      <c r="C49" s="13">
        <f t="shared" si="4"/>
        <v>8485.22</v>
      </c>
      <c r="D49" s="13">
        <f t="shared" si="1"/>
        <v>180</v>
      </c>
      <c r="E49" s="14">
        <f t="shared" si="2"/>
        <v>8665.22</v>
      </c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6.5" customHeight="1">
      <c r="A50" s="2"/>
      <c r="B50" s="15">
        <v>37.0</v>
      </c>
      <c r="C50" s="16">
        <f t="shared" si="4"/>
        <v>8699.74</v>
      </c>
      <c r="D50" s="17"/>
      <c r="E50" s="18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6.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6.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6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6.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6.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6.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6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6.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6.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6.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6.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6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6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6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6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6.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6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6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6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6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6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6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6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6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6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6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6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6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6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6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6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6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6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6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6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6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6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6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6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6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6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6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6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6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6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6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6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6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6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6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6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6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6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6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6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6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6.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6.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6.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6.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6.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6.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6.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6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6.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6.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6.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6.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6.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6.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6.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6.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6.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6.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6.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6.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6.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6.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6.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6.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6.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6.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6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6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6.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6.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6.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6.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6.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6.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6.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6.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6.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6.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6.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6.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6.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6.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6.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6.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6.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6.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6.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6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6.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6.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6.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6.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6.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6.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6.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6.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6.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6.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6.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6.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6.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6.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6.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6.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6.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6.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6.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6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6.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6.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6.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6.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6.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6.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6.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6.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6.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6.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6.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6.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6.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6.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6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6.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6.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6.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6.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6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6.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6.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6.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6.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6.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6.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6.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6.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6.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6.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6.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6.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6.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6.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6.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6.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6.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6.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6.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6.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6.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6.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6.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6.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6.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6.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6.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6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6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6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6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6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6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6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6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6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6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6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6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6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6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6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6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6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6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6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6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6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6.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6.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6.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6.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6.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6.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6.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6.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6.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6.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6.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6.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6.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6.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6.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6.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6.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6.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6.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6.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6.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6.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6.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6.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6.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6.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6.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6.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6.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6.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6.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6.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6.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6.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6.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6.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6.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6.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6.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6.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6.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6.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6.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6.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6.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6.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6.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6.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6.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6.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6.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6.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6.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6.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6.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6.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6.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6.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6.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6.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6.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6.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6.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6.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6.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6.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6.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6.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6.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6.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6.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6.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6.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6.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6.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6.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6.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6.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6.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6.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6.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6.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6.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6.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6.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6.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6.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6.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6.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6.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6.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6.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6.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6.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6.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6.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6.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6.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6.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6.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6.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6.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6.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6.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6.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6.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6.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6.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6.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6.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6.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6.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6.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6.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6.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6.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6.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6.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6.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6.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6.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6.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6.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6.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6.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6.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6.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6.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6.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6.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6.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6.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6.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6.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6.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6.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6.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6.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6.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6.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6.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6.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6.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6.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6.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6.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6.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6.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6.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6.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6.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6.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6.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6.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6.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6.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6.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6.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6.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6.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6.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6.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6.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6.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6.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6.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6.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6.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6.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6.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6.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6.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6.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6.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6.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6.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6.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6.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6.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6.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6.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6.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6.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6.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6.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6.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6.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6.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6.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6.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6.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6.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6.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6.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6.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6.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6.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6.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6.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6.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6.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6.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6.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6.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6.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6.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6.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6.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6.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6.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6.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6.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6.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6.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6.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6.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6.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6.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6.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6.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6.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6.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6.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6.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6.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6.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6.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6.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6.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6.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6.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6.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6.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6.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6.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6.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6.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6.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6.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6.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6.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6.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6.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6.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6.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6.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6.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6.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6.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6.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6.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6.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6.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6.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6.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6.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6.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6.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6.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6.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6.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6.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6.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6.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6.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6.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6.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6.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6.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6.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6.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6.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6.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6.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6.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6.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6.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6.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6.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6.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6.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6.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6.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6.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6.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6.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6.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6.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6.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6.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6.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6.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6.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6.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6.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6.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6.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6.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6.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6.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6.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6.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6.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6.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6.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6.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6.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6.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6.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6.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6.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6.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6.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6.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6.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6.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6.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6.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6.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6.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6.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6.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6.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6.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6.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6.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6.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6.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6.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6.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6.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6.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6.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6.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6.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6.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6.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6.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6.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6.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6.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6.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6.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6.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6.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6.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6.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6.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6.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6.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6.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6.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6.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6.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6.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6.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6.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6.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6.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6.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6.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6.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6.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6.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6.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6.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6.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6.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6.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6.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6.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6.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6.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6.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6.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6.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6.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6.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6.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6.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6.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6.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6.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6.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6.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6.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6.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6.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6.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6.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6.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6.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6.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6.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6.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6.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6.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6.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6.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6.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6.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6.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6.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6.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6.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6.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6.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6.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6.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6.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6.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6.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6.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6.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6.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6.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6.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6.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6.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6.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6.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6.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6.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6.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6.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6.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6.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6.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6.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6.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6.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6.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6.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6.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6.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6.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6.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6.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6.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6.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6.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6.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6.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6.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6.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6.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6.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6.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6.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6.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6.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6.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6.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6.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6.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6.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6.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6.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6.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6.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6.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6.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6.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6.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6.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6.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6.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6.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6.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6.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6.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6.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6.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6.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6.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6.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6.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6.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6.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6.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6.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6.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6.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6.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6.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6.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6.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6.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6.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6.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6.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6.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6.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6.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6.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6.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6.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6.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6.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6.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6.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6.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6.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6.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6.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6.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6.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6.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6.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6.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6.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6.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6.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6.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6.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6.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6.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6.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6.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6.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6.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6.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6.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6.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6.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6.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6.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6.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6.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6.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6.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6.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6.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6.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6.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6.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6.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6.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6.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6.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6.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6.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6.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6.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6.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6.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6.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6.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6.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6.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6.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6.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6.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6.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6.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6.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6.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6.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6.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6.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6.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6.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6.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6.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6.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6.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6.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6.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6.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6.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6.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6.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6.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6.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6.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6.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6.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6.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6.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6.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6.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6.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6.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6.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6.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6.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6.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6.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6.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6.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6.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6.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6.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6.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6.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6.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6.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6.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6.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6.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6.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6.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6.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6.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6.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6.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6.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6.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6.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6.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6.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6.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6.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6.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6.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6.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6.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6.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6.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6.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6.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6.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6.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6.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6.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6.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6.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6.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6.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6.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6.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6.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6.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6.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6.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6.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6.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6.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6.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6.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6.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6.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6.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6.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6.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6.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6.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6.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6.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6.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6.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6.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6.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6.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6.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6.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6.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6.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6.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6.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6.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6.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6.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6.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6.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6.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6.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6.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6.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6.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6.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6.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6.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6.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6.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6.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6.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6.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6.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6.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6.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6.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6.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6.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6.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6.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6.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6.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6.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6.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6.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6.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6.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6.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6.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6.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6.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6.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6.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6.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6.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6.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6.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6.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6.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6.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6.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6.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6.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6.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6.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6.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6.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6.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6.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6.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6.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6.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6.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6.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6.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6.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6.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6.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6.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6.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6.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6.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6.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6.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6.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6.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6.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6.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6.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6.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6.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6.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6.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6.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6.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6.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6.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6.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6.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6.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6.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6.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6.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6.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6.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6.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6.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6.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6.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6.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6.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6.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2024-08-30T13:51:01Z</dcterms:created>
  <dc:creator>InstallOffice4</dc:creator>
</cp:coreProperties>
</file>