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allumarthur/Documents/Teaching/Zeta/Homeworks/Files/"/>
    </mc:Choice>
  </mc:AlternateContent>
  <xr:revisionPtr revIDLastSave="0" documentId="13_ncr:1_{2FF1C703-0697-E54F-A1E1-E505AC0CB05F}" xr6:coauthVersionLast="47" xr6:coauthVersionMax="47" xr10:uidLastSave="{00000000-0000-0000-0000-000000000000}"/>
  <bookViews>
    <workbookView xWindow="-29360" yWindow="8780" windowWidth="27640" windowHeight="16940" xr2:uid="{DFBF432E-E87F-AB4D-ABA3-B2F544331BD9}"/>
  </bookViews>
  <sheets>
    <sheet name="Exercise 1" sheetId="4" r:id="rId1"/>
    <sheet name="Exercise 2" sheetId="10" r:id="rId2"/>
    <sheet name="Exercise 3" sheetId="11" r:id="rId3"/>
    <sheet name="Exercise 4" sheetId="1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2" l="1"/>
  <c r="C28" i="12"/>
  <c r="E28" i="12" s="1"/>
  <c r="C29" i="12" s="1"/>
  <c r="E29" i="12" s="1"/>
  <c r="C30" i="12" s="1"/>
  <c r="E30" i="12" s="1"/>
  <c r="C31" i="12" s="1"/>
  <c r="E31" i="12" s="1"/>
  <c r="C32" i="12" s="1"/>
  <c r="E32" i="12" s="1"/>
  <c r="C33" i="12" s="1"/>
  <c r="E33" i="12" s="1"/>
  <c r="C34" i="12" s="1"/>
  <c r="E34" i="12" s="1"/>
  <c r="C35" i="12" s="1"/>
  <c r="E35" i="12" s="1"/>
  <c r="C36" i="12" s="1"/>
  <c r="E36" i="12" s="1"/>
  <c r="C37" i="12" s="1"/>
  <c r="E37" i="12" s="1"/>
  <c r="C38" i="12" s="1"/>
  <c r="D28" i="12"/>
  <c r="D29" i="12"/>
  <c r="D30" i="12"/>
  <c r="D31" i="12"/>
  <c r="D32" i="12"/>
  <c r="D33" i="12"/>
  <c r="D34" i="12"/>
  <c r="D35" i="12"/>
  <c r="D36" i="12"/>
  <c r="D37" i="12"/>
  <c r="C27" i="12"/>
  <c r="E27" i="12" s="1"/>
  <c r="D27" i="12"/>
  <c r="C16" i="12"/>
  <c r="E16" i="12" s="1"/>
  <c r="C17" i="12" s="1"/>
  <c r="E17" i="12" s="1"/>
  <c r="C18" i="12" s="1"/>
  <c r="E18" i="12" s="1"/>
  <c r="C19" i="12" s="1"/>
  <c r="E19" i="12" s="1"/>
  <c r="C20" i="12" s="1"/>
  <c r="E20" i="12" s="1"/>
  <c r="C21" i="12" s="1"/>
  <c r="E21" i="12" s="1"/>
  <c r="C22" i="12" s="1"/>
  <c r="E22" i="12" s="1"/>
  <c r="C23" i="12" s="1"/>
  <c r="E23" i="12" s="1"/>
  <c r="C24" i="12" s="1"/>
  <c r="E24" i="12" s="1"/>
  <c r="C25" i="12" s="1"/>
  <c r="E25" i="12" s="1"/>
  <c r="C26" i="12" s="1"/>
  <c r="E26" i="12" s="1"/>
  <c r="D16" i="12"/>
  <c r="D17" i="12"/>
  <c r="D18" i="12"/>
  <c r="D19" i="12"/>
  <c r="D20" i="12"/>
  <c r="D21" i="12"/>
  <c r="D22" i="12"/>
  <c r="D23" i="12"/>
  <c r="D24" i="12"/>
  <c r="D25" i="12"/>
  <c r="D26" i="12"/>
  <c r="E15" i="12"/>
  <c r="D15" i="12"/>
  <c r="C15" i="12"/>
  <c r="E14" i="12"/>
  <c r="D14" i="12"/>
  <c r="C14" i="12"/>
  <c r="E7" i="12"/>
  <c r="E5" i="12"/>
  <c r="E10" i="11"/>
  <c r="C15" i="11"/>
  <c r="D15" i="11"/>
  <c r="E15" i="11"/>
  <c r="C16" i="11"/>
  <c r="D16" i="11"/>
  <c r="E16" i="11"/>
  <c r="C17" i="11"/>
  <c r="E17" i="11" s="1"/>
  <c r="C18" i="11" s="1"/>
  <c r="D17" i="11"/>
  <c r="D18" i="11" s="1"/>
  <c r="D19" i="11" s="1"/>
  <c r="D20" i="11" s="1"/>
  <c r="D21" i="11" s="1"/>
  <c r="D22" i="11" s="1"/>
  <c r="D23" i="11" s="1"/>
  <c r="D24" i="11" s="1"/>
  <c r="E14" i="11"/>
  <c r="C14" i="11"/>
  <c r="D14" i="11"/>
  <c r="E13" i="11"/>
  <c r="D13" i="11"/>
  <c r="C13" i="11"/>
  <c r="E5" i="11"/>
  <c r="E9" i="10"/>
  <c r="C14" i="10"/>
  <c r="E14" i="10" s="1"/>
  <c r="C15" i="10" s="1"/>
  <c r="E15" i="10" s="1"/>
  <c r="C16" i="10" s="1"/>
  <c r="E16" i="10" s="1"/>
  <c r="C17" i="10" s="1"/>
  <c r="E17" i="10" s="1"/>
  <c r="C18" i="10" s="1"/>
  <c r="E18" i="10" s="1"/>
  <c r="C19" i="10" s="1"/>
  <c r="E19" i="10" s="1"/>
  <c r="C20" i="10" s="1"/>
  <c r="E20" i="10" s="1"/>
  <c r="C21" i="10" s="1"/>
  <c r="E21" i="10" s="1"/>
  <c r="C22" i="10" s="1"/>
  <c r="E22" i="10" s="1"/>
  <c r="C23" i="10" s="1"/>
  <c r="E23" i="10" s="1"/>
  <c r="C24" i="10" s="1"/>
  <c r="E24" i="10" s="1"/>
  <c r="C25" i="10" s="1"/>
  <c r="E25" i="10" s="1"/>
  <c r="C26" i="10" s="1"/>
  <c r="E26" i="10" s="1"/>
  <c r="C27" i="10" s="1"/>
  <c r="E27" i="10" s="1"/>
  <c r="C28" i="10" s="1"/>
  <c r="E28" i="10" s="1"/>
  <c r="C29" i="10" s="1"/>
  <c r="E29" i="10" s="1"/>
  <c r="C30" i="10" s="1"/>
  <c r="E30" i="10" s="1"/>
  <c r="C31" i="10" s="1"/>
  <c r="E31" i="10" s="1"/>
  <c r="C32" i="10" s="1"/>
  <c r="E32" i="10" s="1"/>
  <c r="C33" i="10" s="1"/>
  <c r="E33" i="10" s="1"/>
  <c r="C34" i="10" s="1"/>
  <c r="E34" i="10" s="1"/>
  <c r="C35" i="10" s="1"/>
  <c r="E35" i="10" s="1"/>
  <c r="C36" i="10" s="1"/>
  <c r="E36" i="10" s="1"/>
  <c r="C37" i="10" s="1"/>
  <c r="E37" i="10" s="1"/>
  <c r="C38" i="10" s="1"/>
  <c r="E38" i="10" s="1"/>
  <c r="C39" i="10" s="1"/>
  <c r="E39" i="10" s="1"/>
  <c r="C40" i="10" s="1"/>
  <c r="E40" i="10" s="1"/>
  <c r="C41" i="10" s="1"/>
  <c r="E41" i="10" s="1"/>
  <c r="C42" i="10" s="1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35" i="10"/>
  <c r="D36" i="10"/>
  <c r="D37" i="10"/>
  <c r="D38" i="10"/>
  <c r="D39" i="10"/>
  <c r="D40" i="10"/>
  <c r="D41" i="10"/>
  <c r="D13" i="10"/>
  <c r="E13" i="10"/>
  <c r="C13" i="10"/>
  <c r="E12" i="10"/>
  <c r="D12" i="10"/>
  <c r="C12" i="10"/>
  <c r="E5" i="10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14" i="4"/>
  <c r="D13" i="4"/>
  <c r="D12" i="4"/>
  <c r="E12" i="4" s="1"/>
  <c r="C13" i="4" s="1"/>
  <c r="E13" i="4" s="1"/>
  <c r="C14" i="4" s="1"/>
  <c r="E14" i="4" s="1"/>
  <c r="C15" i="4" s="1"/>
  <c r="E15" i="4" s="1"/>
  <c r="C16" i="4" s="1"/>
  <c r="E16" i="4" s="1"/>
  <c r="C17" i="4" s="1"/>
  <c r="E17" i="4" s="1"/>
  <c r="C18" i="4" s="1"/>
  <c r="E18" i="4" s="1"/>
  <c r="C19" i="4" s="1"/>
  <c r="E19" i="4" s="1"/>
  <c r="C20" i="4" s="1"/>
  <c r="E20" i="4" s="1"/>
  <c r="C21" i="4" s="1"/>
  <c r="E21" i="4" s="1"/>
  <c r="C22" i="4" s="1"/>
  <c r="E22" i="4" s="1"/>
  <c r="C23" i="4" s="1"/>
  <c r="E23" i="4" s="1"/>
  <c r="C24" i="4" s="1"/>
  <c r="E24" i="4" s="1"/>
  <c r="C25" i="4" s="1"/>
  <c r="E25" i="4" s="1"/>
  <c r="C26" i="4" s="1"/>
  <c r="E26" i="4" s="1"/>
  <c r="C27" i="4" s="1"/>
  <c r="E27" i="4" s="1"/>
  <c r="C28" i="4" s="1"/>
  <c r="E28" i="4" s="1"/>
  <c r="C29" i="4" s="1"/>
  <c r="E29" i="4" s="1"/>
  <c r="C30" i="4" s="1"/>
  <c r="E30" i="4" s="1"/>
  <c r="C31" i="4" s="1"/>
  <c r="E31" i="4" s="1"/>
  <c r="C32" i="4" s="1"/>
  <c r="E32" i="4" s="1"/>
  <c r="C33" i="4" s="1"/>
  <c r="E33" i="4" s="1"/>
  <c r="C34" i="4" s="1"/>
  <c r="E34" i="4" s="1"/>
  <c r="C35" i="4" s="1"/>
  <c r="E35" i="4" s="1"/>
  <c r="C36" i="4" s="1"/>
  <c r="E9" i="4" s="1"/>
  <c r="E5" i="4"/>
  <c r="E18" i="11" l="1"/>
  <c r="C19" i="11" s="1"/>
  <c r="E19" i="11" s="1"/>
  <c r="C20" i="11" s="1"/>
  <c r="E20" i="11" s="1"/>
  <c r="C21" i="11" s="1"/>
  <c r="E21" i="11" s="1"/>
  <c r="C22" i="11" s="1"/>
  <c r="E22" i="11" s="1"/>
  <c r="C23" i="11" s="1"/>
  <c r="E23" i="11" s="1"/>
  <c r="C24" i="11" s="1"/>
  <c r="E24" i="11" s="1"/>
  <c r="C25" i="11" s="1"/>
</calcChain>
</file>

<file path=xl/sharedStrings.xml><?xml version="1.0" encoding="utf-8"?>
<sst xmlns="http://schemas.openxmlformats.org/spreadsheetml/2006/main" count="51" uniqueCount="23">
  <si>
    <t>Annual effective rate of interest</t>
  </si>
  <si>
    <t>Monthly effective rate of interest</t>
  </si>
  <si>
    <t>Month</t>
  </si>
  <si>
    <t>Balance before payment</t>
  </si>
  <si>
    <t>Payment</t>
  </si>
  <si>
    <t>Balance after payment</t>
  </si>
  <si>
    <t>Initial balance of account</t>
  </si>
  <si>
    <t>Calculation of savings account balance at 31 December 2024</t>
  </si>
  <si>
    <t>Balance at 31 December 2024</t>
  </si>
  <si>
    <t>Homework 18</t>
  </si>
  <si>
    <t>Exercise 1</t>
  </si>
  <si>
    <t>Monthly payment</t>
  </si>
  <si>
    <t>Exercise 2</t>
  </si>
  <si>
    <t>Exercise 3</t>
  </si>
  <si>
    <t>Exercise 4</t>
  </si>
  <si>
    <t>Calculation of savings account balance at 31 March 2025</t>
  </si>
  <si>
    <t>Balance at 31 March 2025</t>
  </si>
  <si>
    <t>Annual effective rate of interest (Apr '23 to Mar '24)</t>
  </si>
  <si>
    <t>Monthly effective rate of interest (Apr '23 to Mar '24)</t>
  </si>
  <si>
    <t>Annual effective rate of interest (Apr '24 to Mar '25)</t>
  </si>
  <si>
    <t>Monthly effective rate of interest (Apr '24 to Mar '25)</t>
  </si>
  <si>
    <t>First monthly payment</t>
  </si>
  <si>
    <t>Monthly increase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</si>
</sst>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7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venir Book"/>
      <family val="2"/>
    </font>
    <font>
      <b/>
      <sz val="16"/>
      <color theme="1"/>
      <name val="Avenir Book"/>
      <family val="2"/>
    </font>
    <font>
      <b/>
      <u/>
      <sz val="12"/>
      <color theme="1"/>
      <name val="Avenir Book"/>
      <family val="2"/>
    </font>
    <font>
      <sz val="12"/>
      <color rgb="FF0070C0"/>
      <name val="Avenir Book"/>
      <family val="2"/>
    </font>
    <font>
      <b/>
      <i/>
      <sz val="12"/>
      <color theme="1"/>
      <name val="Avenir Book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D78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3" xfId="0" applyFont="1" applyBorder="1" applyAlignment="1">
      <alignment horizontal="center"/>
    </xf>
    <xf numFmtId="10" fontId="5" fillId="2" borderId="1" xfId="1" applyNumberFormat="1" applyFont="1" applyFill="1" applyBorder="1"/>
    <xf numFmtId="164" fontId="5" fillId="2" borderId="2" xfId="0" applyNumberFormat="1" applyFont="1" applyFill="1" applyBorder="1"/>
    <xf numFmtId="164" fontId="2" fillId="0" borderId="0" xfId="1" applyNumberFormat="1" applyFont="1" applyFill="1" applyBorder="1"/>
    <xf numFmtId="164" fontId="5" fillId="0" borderId="0" xfId="0" applyNumberFormat="1" applyFont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0" fontId="6" fillId="0" borderId="0" xfId="0" quotePrefix="1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5" fillId="2" borderId="1" xfId="1" applyNumberFormat="1" applyFont="1" applyFill="1" applyBorder="1"/>
    <xf numFmtId="0" fontId="2" fillId="0" borderId="8" xfId="0" applyFont="1" applyBorder="1" applyAlignment="1">
      <alignment horizontal="center"/>
    </xf>
    <xf numFmtId="164" fontId="5" fillId="0" borderId="9" xfId="0" applyNumberFormat="1" applyFont="1" applyBorder="1" applyAlignment="1">
      <alignment horizontal="center"/>
    </xf>
    <xf numFmtId="164" fontId="5" fillId="3" borderId="9" xfId="0" applyNumberFormat="1" applyFont="1" applyFill="1" applyBorder="1" applyAlignment="1">
      <alignment horizontal="center"/>
    </xf>
    <xf numFmtId="164" fontId="5" fillId="3" borderId="10" xfId="0" applyNumberFormat="1" applyFont="1" applyFill="1" applyBorder="1" applyAlignment="1">
      <alignment horizontal="center"/>
    </xf>
    <xf numFmtId="164" fontId="5" fillId="4" borderId="0" xfId="0" applyNumberFormat="1" applyFont="1" applyFill="1" applyAlignment="1">
      <alignment horizontal="center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colors>
    <mruColors>
      <color rgb="FFFFFD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C44FD-79DE-A54E-A99E-AF734DC50568}">
  <dimension ref="A1:E36"/>
  <sheetViews>
    <sheetView tabSelected="1" zoomScale="160" zoomScaleNormal="160" workbookViewId="0"/>
  </sheetViews>
  <sheetFormatPr baseColWidth="10" defaultRowHeight="17"/>
  <cols>
    <col min="1" max="1" width="4.6640625" style="1" customWidth="1"/>
    <col min="2" max="5" width="14.83203125" style="1" customWidth="1"/>
    <col min="6" max="16384" width="10.83203125" style="1"/>
  </cols>
  <sheetData>
    <row r="1" spans="1:5" ht="23">
      <c r="A1" s="2" t="s">
        <v>9</v>
      </c>
    </row>
    <row r="2" spans="1:5">
      <c r="A2" s="10" t="s">
        <v>10</v>
      </c>
    </row>
    <row r="3" spans="1:5">
      <c r="B3" s="3" t="s">
        <v>7</v>
      </c>
    </row>
    <row r="4" spans="1:5">
      <c r="B4" s="1" t="s">
        <v>0</v>
      </c>
      <c r="E4" s="5">
        <v>5.1999999999999998E-2</v>
      </c>
    </row>
    <row r="5" spans="1:5">
      <c r="B5" s="1" t="s">
        <v>1</v>
      </c>
      <c r="E5" s="5">
        <f>(1+E4)^(1/12)-1</f>
        <v>4.2333616592649115E-3</v>
      </c>
    </row>
    <row r="6" spans="1:5">
      <c r="B6" s="1" t="s">
        <v>6</v>
      </c>
      <c r="E6" s="7">
        <v>0</v>
      </c>
    </row>
    <row r="7" spans="1:5">
      <c r="B7" s="1" t="s">
        <v>11</v>
      </c>
      <c r="E7" s="14">
        <v>80</v>
      </c>
    </row>
    <row r="8" spans="1:5" ht="18" thickBot="1"/>
    <row r="9" spans="1:5" ht="18" thickBot="1">
      <c r="B9" s="1" t="s">
        <v>8</v>
      </c>
      <c r="E9" s="6">
        <f>C36</f>
        <v>2024.97</v>
      </c>
    </row>
    <row r="11" spans="1:5" ht="36">
      <c r="B11" s="11" t="s">
        <v>2</v>
      </c>
      <c r="C11" s="12" t="s">
        <v>3</v>
      </c>
      <c r="D11" s="12" t="s">
        <v>4</v>
      </c>
      <c r="E11" s="13" t="s">
        <v>5</v>
      </c>
    </row>
    <row r="12" spans="1:5">
      <c r="B12" s="4">
        <v>1</v>
      </c>
      <c r="C12" s="8">
        <v>0</v>
      </c>
      <c r="D12" s="8">
        <f>$E$7</f>
        <v>80</v>
      </c>
      <c r="E12" s="9">
        <f>C12+D12</f>
        <v>80</v>
      </c>
    </row>
    <row r="13" spans="1:5">
      <c r="B13" s="4">
        <v>2</v>
      </c>
      <c r="C13" s="8">
        <f>ROUND(E12*(1+$E$5),2)</f>
        <v>80.34</v>
      </c>
      <c r="D13" s="8">
        <f>$E$7</f>
        <v>80</v>
      </c>
      <c r="E13" s="9">
        <f>C13+D13</f>
        <v>160.34</v>
      </c>
    </row>
    <row r="14" spans="1:5">
      <c r="B14" s="4">
        <v>3</v>
      </c>
      <c r="C14" s="8">
        <f>ROUND(E13*(1+$E$5),2)</f>
        <v>161.02000000000001</v>
      </c>
      <c r="D14" s="8">
        <f>$E$7</f>
        <v>80</v>
      </c>
      <c r="E14" s="9">
        <f>C14+D14</f>
        <v>241.02</v>
      </c>
    </row>
    <row r="15" spans="1:5">
      <c r="B15" s="4">
        <v>4</v>
      </c>
      <c r="C15" s="8">
        <f t="shared" ref="C15:C35" si="0">ROUND(E14*(1+$E$5),2)</f>
        <v>242.04</v>
      </c>
      <c r="D15" s="8">
        <f t="shared" ref="D15:D35" si="1">$E$7</f>
        <v>80</v>
      </c>
      <c r="E15" s="9">
        <f t="shared" ref="E15:E35" si="2">C15+D15</f>
        <v>322.03999999999996</v>
      </c>
    </row>
    <row r="16" spans="1:5">
      <c r="B16" s="4">
        <v>5</v>
      </c>
      <c r="C16" s="8">
        <f t="shared" si="0"/>
        <v>323.39999999999998</v>
      </c>
      <c r="D16" s="8">
        <f t="shared" si="1"/>
        <v>80</v>
      </c>
      <c r="E16" s="9">
        <f t="shared" si="2"/>
        <v>403.4</v>
      </c>
    </row>
    <row r="17" spans="2:5">
      <c r="B17" s="4">
        <v>6</v>
      </c>
      <c r="C17" s="8">
        <f t="shared" si="0"/>
        <v>405.11</v>
      </c>
      <c r="D17" s="8">
        <f t="shared" si="1"/>
        <v>80</v>
      </c>
      <c r="E17" s="9">
        <f t="shared" si="2"/>
        <v>485.11</v>
      </c>
    </row>
    <row r="18" spans="2:5">
      <c r="B18" s="4">
        <v>7</v>
      </c>
      <c r="C18" s="8">
        <f t="shared" si="0"/>
        <v>487.16</v>
      </c>
      <c r="D18" s="8">
        <f t="shared" si="1"/>
        <v>80</v>
      </c>
      <c r="E18" s="9">
        <f t="shared" si="2"/>
        <v>567.16000000000008</v>
      </c>
    </row>
    <row r="19" spans="2:5">
      <c r="B19" s="4">
        <v>8</v>
      </c>
      <c r="C19" s="8">
        <f t="shared" si="0"/>
        <v>569.55999999999995</v>
      </c>
      <c r="D19" s="8">
        <f t="shared" si="1"/>
        <v>80</v>
      </c>
      <c r="E19" s="9">
        <f t="shared" si="2"/>
        <v>649.55999999999995</v>
      </c>
    </row>
    <row r="20" spans="2:5">
      <c r="B20" s="4">
        <v>9</v>
      </c>
      <c r="C20" s="8">
        <f t="shared" si="0"/>
        <v>652.30999999999995</v>
      </c>
      <c r="D20" s="8">
        <f t="shared" si="1"/>
        <v>80</v>
      </c>
      <c r="E20" s="9">
        <f t="shared" si="2"/>
        <v>732.31</v>
      </c>
    </row>
    <row r="21" spans="2:5">
      <c r="B21" s="4">
        <v>10</v>
      </c>
      <c r="C21" s="8">
        <f t="shared" si="0"/>
        <v>735.41</v>
      </c>
      <c r="D21" s="8">
        <f t="shared" si="1"/>
        <v>80</v>
      </c>
      <c r="E21" s="9">
        <f t="shared" si="2"/>
        <v>815.41</v>
      </c>
    </row>
    <row r="22" spans="2:5">
      <c r="B22" s="4">
        <v>11</v>
      </c>
      <c r="C22" s="8">
        <f t="shared" si="0"/>
        <v>818.86</v>
      </c>
      <c r="D22" s="8">
        <f t="shared" si="1"/>
        <v>80</v>
      </c>
      <c r="E22" s="9">
        <f t="shared" si="2"/>
        <v>898.86</v>
      </c>
    </row>
    <row r="23" spans="2:5">
      <c r="B23" s="4">
        <v>12</v>
      </c>
      <c r="C23" s="8">
        <f t="shared" si="0"/>
        <v>902.67</v>
      </c>
      <c r="D23" s="8">
        <f t="shared" si="1"/>
        <v>80</v>
      </c>
      <c r="E23" s="9">
        <f t="shared" si="2"/>
        <v>982.67</v>
      </c>
    </row>
    <row r="24" spans="2:5">
      <c r="B24" s="4">
        <v>13</v>
      </c>
      <c r="C24" s="8">
        <f t="shared" si="0"/>
        <v>986.83</v>
      </c>
      <c r="D24" s="8">
        <f t="shared" si="1"/>
        <v>80</v>
      </c>
      <c r="E24" s="9">
        <f t="shared" si="2"/>
        <v>1066.83</v>
      </c>
    </row>
    <row r="25" spans="2:5">
      <c r="B25" s="4">
        <v>14</v>
      </c>
      <c r="C25" s="8">
        <f t="shared" si="0"/>
        <v>1071.3499999999999</v>
      </c>
      <c r="D25" s="8">
        <f t="shared" si="1"/>
        <v>80</v>
      </c>
      <c r="E25" s="9">
        <f t="shared" si="2"/>
        <v>1151.3499999999999</v>
      </c>
    </row>
    <row r="26" spans="2:5">
      <c r="B26" s="4">
        <v>15</v>
      </c>
      <c r="C26" s="8">
        <f t="shared" si="0"/>
        <v>1156.22</v>
      </c>
      <c r="D26" s="8">
        <f t="shared" si="1"/>
        <v>80</v>
      </c>
      <c r="E26" s="9">
        <f t="shared" si="2"/>
        <v>1236.22</v>
      </c>
    </row>
    <row r="27" spans="2:5">
      <c r="B27" s="4">
        <v>16</v>
      </c>
      <c r="C27" s="8">
        <f t="shared" si="0"/>
        <v>1241.45</v>
      </c>
      <c r="D27" s="8">
        <f t="shared" si="1"/>
        <v>80</v>
      </c>
      <c r="E27" s="9">
        <f t="shared" si="2"/>
        <v>1321.45</v>
      </c>
    </row>
    <row r="28" spans="2:5">
      <c r="B28" s="4">
        <v>17</v>
      </c>
      <c r="C28" s="8">
        <f t="shared" si="0"/>
        <v>1327.04</v>
      </c>
      <c r="D28" s="8">
        <f t="shared" si="1"/>
        <v>80</v>
      </c>
      <c r="E28" s="9">
        <f t="shared" si="2"/>
        <v>1407.04</v>
      </c>
    </row>
    <row r="29" spans="2:5">
      <c r="B29" s="4">
        <v>18</v>
      </c>
      <c r="C29" s="8">
        <f t="shared" si="0"/>
        <v>1413</v>
      </c>
      <c r="D29" s="8">
        <f t="shared" si="1"/>
        <v>80</v>
      </c>
      <c r="E29" s="9">
        <f t="shared" si="2"/>
        <v>1493</v>
      </c>
    </row>
    <row r="30" spans="2:5">
      <c r="B30" s="4">
        <v>19</v>
      </c>
      <c r="C30" s="8">
        <f t="shared" si="0"/>
        <v>1499.32</v>
      </c>
      <c r="D30" s="8">
        <f t="shared" si="1"/>
        <v>80</v>
      </c>
      <c r="E30" s="9">
        <f t="shared" si="2"/>
        <v>1579.32</v>
      </c>
    </row>
    <row r="31" spans="2:5">
      <c r="B31" s="4">
        <v>20</v>
      </c>
      <c r="C31" s="8">
        <f t="shared" si="0"/>
        <v>1586.01</v>
      </c>
      <c r="D31" s="8">
        <f t="shared" si="1"/>
        <v>80</v>
      </c>
      <c r="E31" s="9">
        <f t="shared" si="2"/>
        <v>1666.01</v>
      </c>
    </row>
    <row r="32" spans="2:5">
      <c r="B32" s="4">
        <v>21</v>
      </c>
      <c r="C32" s="8">
        <f t="shared" si="0"/>
        <v>1673.06</v>
      </c>
      <c r="D32" s="8">
        <f t="shared" si="1"/>
        <v>80</v>
      </c>
      <c r="E32" s="9">
        <f t="shared" si="2"/>
        <v>1753.06</v>
      </c>
    </row>
    <row r="33" spans="2:5">
      <c r="B33" s="4">
        <v>22</v>
      </c>
      <c r="C33" s="8">
        <f t="shared" si="0"/>
        <v>1760.48</v>
      </c>
      <c r="D33" s="8">
        <f t="shared" si="1"/>
        <v>80</v>
      </c>
      <c r="E33" s="9">
        <f t="shared" si="2"/>
        <v>1840.48</v>
      </c>
    </row>
    <row r="34" spans="2:5">
      <c r="B34" s="4">
        <v>23</v>
      </c>
      <c r="C34" s="8">
        <f t="shared" si="0"/>
        <v>1848.27</v>
      </c>
      <c r="D34" s="8">
        <f t="shared" si="1"/>
        <v>80</v>
      </c>
      <c r="E34" s="9">
        <f t="shared" si="2"/>
        <v>1928.27</v>
      </c>
    </row>
    <row r="35" spans="2:5">
      <c r="B35" s="4">
        <v>24</v>
      </c>
      <c r="C35" s="8">
        <f t="shared" si="0"/>
        <v>1936.43</v>
      </c>
      <c r="D35" s="8">
        <f t="shared" si="1"/>
        <v>80</v>
      </c>
      <c r="E35" s="9">
        <f t="shared" si="2"/>
        <v>2016.43</v>
      </c>
    </row>
    <row r="36" spans="2:5">
      <c r="B36" s="15">
        <v>25</v>
      </c>
      <c r="C36" s="16">
        <f>ROUND(E35*(1+$E$5),2)</f>
        <v>2024.97</v>
      </c>
      <c r="D36" s="17"/>
      <c r="E36" s="1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A95BA-0E99-8C47-8854-7842AEFDA832}">
  <dimension ref="A1:E42"/>
  <sheetViews>
    <sheetView zoomScale="160" zoomScaleNormal="160" workbookViewId="0"/>
  </sheetViews>
  <sheetFormatPr baseColWidth="10" defaultRowHeight="17"/>
  <cols>
    <col min="1" max="1" width="4.6640625" style="1" customWidth="1"/>
    <col min="2" max="5" width="14.83203125" style="1" customWidth="1"/>
    <col min="6" max="16384" width="10.83203125" style="1"/>
  </cols>
  <sheetData>
    <row r="1" spans="1:5" ht="23">
      <c r="A1" s="2" t="s">
        <v>9</v>
      </c>
    </row>
    <row r="2" spans="1:5">
      <c r="A2" s="10" t="s">
        <v>12</v>
      </c>
    </row>
    <row r="3" spans="1:5">
      <c r="B3" s="3" t="s">
        <v>7</v>
      </c>
    </row>
    <row r="4" spans="1:5">
      <c r="B4" s="1" t="s">
        <v>0</v>
      </c>
      <c r="E4" s="5">
        <v>3.85E-2</v>
      </c>
    </row>
    <row r="5" spans="1:5">
      <c r="B5" s="1" t="s">
        <v>1</v>
      </c>
      <c r="E5" s="5">
        <f>(1+E4)^(1/12)-1</f>
        <v>3.1530742084739938E-3</v>
      </c>
    </row>
    <row r="6" spans="1:5">
      <c r="B6" s="1" t="s">
        <v>6</v>
      </c>
      <c r="E6" s="7">
        <v>0</v>
      </c>
    </row>
    <row r="7" spans="1:5">
      <c r="B7" s="1" t="s">
        <v>11</v>
      </c>
      <c r="E7" s="14">
        <v>120</v>
      </c>
    </row>
    <row r="8" spans="1:5" ht="18" thickBot="1"/>
    <row r="9" spans="1:5" ht="18" thickBot="1">
      <c r="B9" s="1" t="s">
        <v>8</v>
      </c>
      <c r="E9" s="6">
        <f>C42</f>
        <v>3781.46</v>
      </c>
    </row>
    <row r="11" spans="1:5" ht="36">
      <c r="B11" s="11" t="s">
        <v>2</v>
      </c>
      <c r="C11" s="12" t="s">
        <v>3</v>
      </c>
      <c r="D11" s="12" t="s">
        <v>4</v>
      </c>
      <c r="E11" s="13" t="s">
        <v>5</v>
      </c>
    </row>
    <row r="12" spans="1:5">
      <c r="B12" s="4">
        <v>1</v>
      </c>
      <c r="C12" s="8">
        <f>$E$6</f>
        <v>0</v>
      </c>
      <c r="D12" s="8">
        <f>$E$7</f>
        <v>120</v>
      </c>
      <c r="E12" s="9">
        <f>C12+D12</f>
        <v>120</v>
      </c>
    </row>
    <row r="13" spans="1:5">
      <c r="B13" s="4">
        <v>2</v>
      </c>
      <c r="C13" s="8">
        <f>ROUND(E12*(1+$E$5),2)</f>
        <v>120.38</v>
      </c>
      <c r="D13" s="8">
        <f>$E$7</f>
        <v>120</v>
      </c>
      <c r="E13" s="9">
        <f>C13+D13</f>
        <v>240.38</v>
      </c>
    </row>
    <row r="14" spans="1:5">
      <c r="B14" s="4">
        <v>3</v>
      </c>
      <c r="C14" s="8">
        <f t="shared" ref="C14:C42" si="0">ROUND(E13*(1+$E$5),2)</f>
        <v>241.14</v>
      </c>
      <c r="D14" s="8">
        <f t="shared" ref="D14:D42" si="1">$E$7</f>
        <v>120</v>
      </c>
      <c r="E14" s="9">
        <f t="shared" ref="E14:E42" si="2">C14+D14</f>
        <v>361.14</v>
      </c>
    </row>
    <row r="15" spans="1:5">
      <c r="B15" s="4">
        <v>4</v>
      </c>
      <c r="C15" s="8">
        <f t="shared" si="0"/>
        <v>362.28</v>
      </c>
      <c r="D15" s="8">
        <f t="shared" si="1"/>
        <v>120</v>
      </c>
      <c r="E15" s="9">
        <f t="shared" si="2"/>
        <v>482.28</v>
      </c>
    </row>
    <row r="16" spans="1:5">
      <c r="B16" s="4">
        <v>5</v>
      </c>
      <c r="C16" s="8">
        <f t="shared" si="0"/>
        <v>483.8</v>
      </c>
      <c r="D16" s="8">
        <f t="shared" si="1"/>
        <v>120</v>
      </c>
      <c r="E16" s="9">
        <f t="shared" si="2"/>
        <v>603.79999999999995</v>
      </c>
    </row>
    <row r="17" spans="2:5">
      <c r="B17" s="4">
        <v>6</v>
      </c>
      <c r="C17" s="8">
        <f t="shared" si="0"/>
        <v>605.70000000000005</v>
      </c>
      <c r="D17" s="8">
        <f t="shared" si="1"/>
        <v>120</v>
      </c>
      <c r="E17" s="9">
        <f t="shared" si="2"/>
        <v>725.7</v>
      </c>
    </row>
    <row r="18" spans="2:5">
      <c r="B18" s="4">
        <v>7</v>
      </c>
      <c r="C18" s="8">
        <f t="shared" si="0"/>
        <v>727.99</v>
      </c>
      <c r="D18" s="8">
        <f t="shared" si="1"/>
        <v>120</v>
      </c>
      <c r="E18" s="9">
        <f t="shared" si="2"/>
        <v>847.99</v>
      </c>
    </row>
    <row r="19" spans="2:5">
      <c r="B19" s="4">
        <v>8</v>
      </c>
      <c r="C19" s="8">
        <f t="shared" si="0"/>
        <v>850.66</v>
      </c>
      <c r="D19" s="8">
        <f t="shared" si="1"/>
        <v>120</v>
      </c>
      <c r="E19" s="9">
        <f t="shared" si="2"/>
        <v>970.66</v>
      </c>
    </row>
    <row r="20" spans="2:5">
      <c r="B20" s="4">
        <v>9</v>
      </c>
      <c r="C20" s="8">
        <f t="shared" si="0"/>
        <v>973.72</v>
      </c>
      <c r="D20" s="8">
        <f t="shared" si="1"/>
        <v>120</v>
      </c>
      <c r="E20" s="9">
        <f t="shared" si="2"/>
        <v>1093.72</v>
      </c>
    </row>
    <row r="21" spans="2:5">
      <c r="B21" s="4">
        <v>10</v>
      </c>
      <c r="C21" s="8">
        <f t="shared" si="0"/>
        <v>1097.17</v>
      </c>
      <c r="D21" s="8">
        <f t="shared" si="1"/>
        <v>120</v>
      </c>
      <c r="E21" s="9">
        <f t="shared" si="2"/>
        <v>1217.17</v>
      </c>
    </row>
    <row r="22" spans="2:5">
      <c r="B22" s="4">
        <v>11</v>
      </c>
      <c r="C22" s="8">
        <f t="shared" si="0"/>
        <v>1221.01</v>
      </c>
      <c r="D22" s="8">
        <f t="shared" si="1"/>
        <v>120</v>
      </c>
      <c r="E22" s="9">
        <f t="shared" si="2"/>
        <v>1341.01</v>
      </c>
    </row>
    <row r="23" spans="2:5">
      <c r="B23" s="4">
        <v>12</v>
      </c>
      <c r="C23" s="8">
        <f t="shared" si="0"/>
        <v>1345.24</v>
      </c>
      <c r="D23" s="8">
        <f t="shared" si="1"/>
        <v>120</v>
      </c>
      <c r="E23" s="9">
        <f t="shared" si="2"/>
        <v>1465.24</v>
      </c>
    </row>
    <row r="24" spans="2:5">
      <c r="B24" s="4">
        <v>13</v>
      </c>
      <c r="C24" s="8">
        <f t="shared" si="0"/>
        <v>1469.86</v>
      </c>
      <c r="D24" s="8">
        <f t="shared" si="1"/>
        <v>120</v>
      </c>
      <c r="E24" s="9">
        <f t="shared" si="2"/>
        <v>1589.86</v>
      </c>
    </row>
    <row r="25" spans="2:5">
      <c r="B25" s="4">
        <v>14</v>
      </c>
      <c r="C25" s="8">
        <f t="shared" si="0"/>
        <v>1594.87</v>
      </c>
      <c r="D25" s="8">
        <f t="shared" si="1"/>
        <v>120</v>
      </c>
      <c r="E25" s="9">
        <f t="shared" si="2"/>
        <v>1714.87</v>
      </c>
    </row>
    <row r="26" spans="2:5">
      <c r="B26" s="4">
        <v>15</v>
      </c>
      <c r="C26" s="8">
        <f t="shared" si="0"/>
        <v>1720.28</v>
      </c>
      <c r="D26" s="8">
        <f t="shared" si="1"/>
        <v>120</v>
      </c>
      <c r="E26" s="9">
        <f t="shared" si="2"/>
        <v>1840.28</v>
      </c>
    </row>
    <row r="27" spans="2:5">
      <c r="B27" s="4">
        <v>16</v>
      </c>
      <c r="C27" s="8">
        <f t="shared" si="0"/>
        <v>1846.08</v>
      </c>
      <c r="D27" s="8">
        <f t="shared" si="1"/>
        <v>120</v>
      </c>
      <c r="E27" s="9">
        <f t="shared" si="2"/>
        <v>1966.08</v>
      </c>
    </row>
    <row r="28" spans="2:5">
      <c r="B28" s="4">
        <v>17</v>
      </c>
      <c r="C28" s="8">
        <f t="shared" si="0"/>
        <v>1972.28</v>
      </c>
      <c r="D28" s="8">
        <f t="shared" si="1"/>
        <v>120</v>
      </c>
      <c r="E28" s="9">
        <f t="shared" si="2"/>
        <v>2092.2799999999997</v>
      </c>
    </row>
    <row r="29" spans="2:5">
      <c r="B29" s="4">
        <v>18</v>
      </c>
      <c r="C29" s="8">
        <f t="shared" si="0"/>
        <v>2098.88</v>
      </c>
      <c r="D29" s="8">
        <f t="shared" si="1"/>
        <v>120</v>
      </c>
      <c r="E29" s="9">
        <f t="shared" si="2"/>
        <v>2218.88</v>
      </c>
    </row>
    <row r="30" spans="2:5">
      <c r="B30" s="4">
        <v>19</v>
      </c>
      <c r="C30" s="8">
        <f t="shared" si="0"/>
        <v>2225.88</v>
      </c>
      <c r="D30" s="8">
        <f t="shared" si="1"/>
        <v>120</v>
      </c>
      <c r="E30" s="9">
        <f t="shared" si="2"/>
        <v>2345.88</v>
      </c>
    </row>
    <row r="31" spans="2:5">
      <c r="B31" s="4">
        <v>20</v>
      </c>
      <c r="C31" s="8">
        <f t="shared" si="0"/>
        <v>2353.2800000000002</v>
      </c>
      <c r="D31" s="8">
        <f t="shared" si="1"/>
        <v>120</v>
      </c>
      <c r="E31" s="9">
        <f t="shared" si="2"/>
        <v>2473.2800000000002</v>
      </c>
    </row>
    <row r="32" spans="2:5">
      <c r="B32" s="4">
        <v>21</v>
      </c>
      <c r="C32" s="8">
        <f t="shared" si="0"/>
        <v>2481.08</v>
      </c>
      <c r="D32" s="8">
        <f t="shared" si="1"/>
        <v>120</v>
      </c>
      <c r="E32" s="9">
        <f t="shared" si="2"/>
        <v>2601.08</v>
      </c>
    </row>
    <row r="33" spans="2:5">
      <c r="B33" s="4">
        <v>22</v>
      </c>
      <c r="C33" s="8">
        <f t="shared" si="0"/>
        <v>2609.2800000000002</v>
      </c>
      <c r="D33" s="8">
        <f t="shared" si="1"/>
        <v>120</v>
      </c>
      <c r="E33" s="9">
        <f t="shared" si="2"/>
        <v>2729.28</v>
      </c>
    </row>
    <row r="34" spans="2:5">
      <c r="B34" s="4">
        <v>23</v>
      </c>
      <c r="C34" s="8">
        <f t="shared" si="0"/>
        <v>2737.89</v>
      </c>
      <c r="D34" s="8">
        <f t="shared" si="1"/>
        <v>120</v>
      </c>
      <c r="E34" s="9">
        <f t="shared" si="2"/>
        <v>2857.89</v>
      </c>
    </row>
    <row r="35" spans="2:5">
      <c r="B35" s="4">
        <v>24</v>
      </c>
      <c r="C35" s="8">
        <f t="shared" si="0"/>
        <v>2866.9</v>
      </c>
      <c r="D35" s="8">
        <f t="shared" si="1"/>
        <v>120</v>
      </c>
      <c r="E35" s="9">
        <f t="shared" si="2"/>
        <v>2986.9</v>
      </c>
    </row>
    <row r="36" spans="2:5">
      <c r="B36" s="4">
        <v>25</v>
      </c>
      <c r="C36" s="8">
        <f t="shared" si="0"/>
        <v>2996.32</v>
      </c>
      <c r="D36" s="8">
        <f t="shared" si="1"/>
        <v>120</v>
      </c>
      <c r="E36" s="9">
        <f t="shared" si="2"/>
        <v>3116.32</v>
      </c>
    </row>
    <row r="37" spans="2:5">
      <c r="B37" s="4">
        <v>26</v>
      </c>
      <c r="C37" s="8">
        <f t="shared" si="0"/>
        <v>3126.15</v>
      </c>
      <c r="D37" s="8">
        <f t="shared" si="1"/>
        <v>120</v>
      </c>
      <c r="E37" s="9">
        <f t="shared" si="2"/>
        <v>3246.15</v>
      </c>
    </row>
    <row r="38" spans="2:5">
      <c r="B38" s="4">
        <v>27</v>
      </c>
      <c r="C38" s="8">
        <f t="shared" si="0"/>
        <v>3256.39</v>
      </c>
      <c r="D38" s="8">
        <f t="shared" si="1"/>
        <v>120</v>
      </c>
      <c r="E38" s="9">
        <f t="shared" si="2"/>
        <v>3376.39</v>
      </c>
    </row>
    <row r="39" spans="2:5">
      <c r="B39" s="4">
        <v>28</v>
      </c>
      <c r="C39" s="8">
        <f t="shared" si="0"/>
        <v>3387.04</v>
      </c>
      <c r="D39" s="8">
        <f t="shared" si="1"/>
        <v>120</v>
      </c>
      <c r="E39" s="9">
        <f t="shared" si="2"/>
        <v>3507.04</v>
      </c>
    </row>
    <row r="40" spans="2:5">
      <c r="B40" s="4">
        <v>29</v>
      </c>
      <c r="C40" s="8">
        <f t="shared" si="0"/>
        <v>3518.1</v>
      </c>
      <c r="D40" s="8">
        <f t="shared" si="1"/>
        <v>120</v>
      </c>
      <c r="E40" s="9">
        <f t="shared" si="2"/>
        <v>3638.1</v>
      </c>
    </row>
    <row r="41" spans="2:5">
      <c r="B41" s="4">
        <v>30</v>
      </c>
      <c r="C41" s="8">
        <f t="shared" si="0"/>
        <v>3649.57</v>
      </c>
      <c r="D41" s="8">
        <f t="shared" si="1"/>
        <v>120</v>
      </c>
      <c r="E41" s="9">
        <f t="shared" si="2"/>
        <v>3769.57</v>
      </c>
    </row>
    <row r="42" spans="2:5">
      <c r="B42" s="4">
        <v>31</v>
      </c>
      <c r="C42" s="8">
        <f t="shared" si="0"/>
        <v>3781.46</v>
      </c>
      <c r="D42" s="8"/>
      <c r="E42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A04CA-38E4-A14E-A228-BFB4708AD0E6}">
  <dimension ref="A1:E25"/>
  <sheetViews>
    <sheetView zoomScale="160" zoomScaleNormal="160" workbookViewId="0"/>
  </sheetViews>
  <sheetFormatPr baseColWidth="10" defaultRowHeight="17"/>
  <cols>
    <col min="1" max="1" width="4.6640625" style="1" customWidth="1"/>
    <col min="2" max="5" width="14.83203125" style="1" customWidth="1"/>
    <col min="6" max="16384" width="10.83203125" style="1"/>
  </cols>
  <sheetData>
    <row r="1" spans="1:5" ht="23">
      <c r="A1" s="2" t="s">
        <v>9</v>
      </c>
    </row>
    <row r="2" spans="1:5">
      <c r="A2" s="10" t="s">
        <v>13</v>
      </c>
    </row>
    <row r="3" spans="1:5">
      <c r="B3" s="3" t="s">
        <v>7</v>
      </c>
    </row>
    <row r="4" spans="1:5">
      <c r="B4" s="1" t="s">
        <v>0</v>
      </c>
      <c r="E4" s="5">
        <v>4.9500000000000002E-2</v>
      </c>
    </row>
    <row r="5" spans="1:5">
      <c r="B5" s="1" t="s">
        <v>1</v>
      </c>
      <c r="E5" s="5">
        <f>(1+E4)^(1/12)-1</f>
        <v>4.0342708735832122E-3</v>
      </c>
    </row>
    <row r="6" spans="1:5">
      <c r="B6" s="1" t="s">
        <v>6</v>
      </c>
      <c r="E6" s="7">
        <v>0</v>
      </c>
    </row>
    <row r="7" spans="1:5">
      <c r="B7" s="1" t="s">
        <v>21</v>
      </c>
      <c r="E7" s="14">
        <v>20</v>
      </c>
    </row>
    <row r="8" spans="1:5">
      <c r="B8" s="1" t="s">
        <v>22</v>
      </c>
      <c r="E8" s="14">
        <v>15</v>
      </c>
    </row>
    <row r="9" spans="1:5" ht="18" thickBot="1"/>
    <row r="10" spans="1:5" ht="18" thickBot="1">
      <c r="B10" s="1" t="s">
        <v>8</v>
      </c>
      <c r="E10" s="6">
        <f>C25</f>
        <v>1253.8499999999999</v>
      </c>
    </row>
    <row r="12" spans="1:5" ht="36">
      <c r="B12" s="11" t="s">
        <v>2</v>
      </c>
      <c r="C12" s="12" t="s">
        <v>3</v>
      </c>
      <c r="D12" s="12" t="s">
        <v>4</v>
      </c>
      <c r="E12" s="13" t="s">
        <v>5</v>
      </c>
    </row>
    <row r="13" spans="1:5">
      <c r="B13" s="4">
        <v>1</v>
      </c>
      <c r="C13" s="8">
        <f>$E$6</f>
        <v>0</v>
      </c>
      <c r="D13" s="8">
        <f>E7</f>
        <v>20</v>
      </c>
      <c r="E13" s="9">
        <f>C13+D13</f>
        <v>20</v>
      </c>
    </row>
    <row r="14" spans="1:5">
      <c r="B14" s="4">
        <v>2</v>
      </c>
      <c r="C14" s="8">
        <f>ROUND(E13*(1+$E$5),2)</f>
        <v>20.079999999999998</v>
      </c>
      <c r="D14" s="8">
        <f>D13+$E$8</f>
        <v>35</v>
      </c>
      <c r="E14" s="9">
        <f>C14+D14</f>
        <v>55.08</v>
      </c>
    </row>
    <row r="15" spans="1:5">
      <c r="B15" s="4">
        <v>3</v>
      </c>
      <c r="C15" s="8">
        <f t="shared" ref="C15:C25" si="0">ROUND(E14*(1+$E$5),2)</f>
        <v>55.3</v>
      </c>
      <c r="D15" s="8">
        <f t="shared" ref="D15:D25" si="1">D14+$E$8</f>
        <v>50</v>
      </c>
      <c r="E15" s="9">
        <f t="shared" ref="E15:E25" si="2">C15+D15</f>
        <v>105.3</v>
      </c>
    </row>
    <row r="16" spans="1:5">
      <c r="B16" s="4">
        <v>4</v>
      </c>
      <c r="C16" s="8">
        <f t="shared" si="0"/>
        <v>105.72</v>
      </c>
      <c r="D16" s="8">
        <f t="shared" si="1"/>
        <v>65</v>
      </c>
      <c r="E16" s="9">
        <f t="shared" si="2"/>
        <v>170.72</v>
      </c>
    </row>
    <row r="17" spans="2:5">
      <c r="B17" s="4">
        <v>5</v>
      </c>
      <c r="C17" s="8">
        <f t="shared" si="0"/>
        <v>171.41</v>
      </c>
      <c r="D17" s="8">
        <f t="shared" si="1"/>
        <v>80</v>
      </c>
      <c r="E17" s="9">
        <f t="shared" si="2"/>
        <v>251.41</v>
      </c>
    </row>
    <row r="18" spans="2:5">
      <c r="B18" s="4">
        <v>6</v>
      </c>
      <c r="C18" s="8">
        <f t="shared" si="0"/>
        <v>252.42</v>
      </c>
      <c r="D18" s="8">
        <f t="shared" si="1"/>
        <v>95</v>
      </c>
      <c r="E18" s="9">
        <f t="shared" si="2"/>
        <v>347.41999999999996</v>
      </c>
    </row>
    <row r="19" spans="2:5">
      <c r="B19" s="4">
        <v>7</v>
      </c>
      <c r="C19" s="8">
        <f t="shared" si="0"/>
        <v>348.82</v>
      </c>
      <c r="D19" s="8">
        <f t="shared" si="1"/>
        <v>110</v>
      </c>
      <c r="E19" s="9">
        <f t="shared" si="2"/>
        <v>458.82</v>
      </c>
    </row>
    <row r="20" spans="2:5">
      <c r="B20" s="4">
        <v>8</v>
      </c>
      <c r="C20" s="8">
        <f t="shared" si="0"/>
        <v>460.67</v>
      </c>
      <c r="D20" s="8">
        <f t="shared" si="1"/>
        <v>125</v>
      </c>
      <c r="E20" s="9">
        <f t="shared" si="2"/>
        <v>585.67000000000007</v>
      </c>
    </row>
    <row r="21" spans="2:5">
      <c r="B21" s="4">
        <v>9</v>
      </c>
      <c r="C21" s="8">
        <f t="shared" si="0"/>
        <v>588.03</v>
      </c>
      <c r="D21" s="8">
        <f t="shared" si="1"/>
        <v>140</v>
      </c>
      <c r="E21" s="9">
        <f t="shared" si="2"/>
        <v>728.03</v>
      </c>
    </row>
    <row r="22" spans="2:5">
      <c r="B22" s="4">
        <v>10</v>
      </c>
      <c r="C22" s="8">
        <f t="shared" si="0"/>
        <v>730.97</v>
      </c>
      <c r="D22" s="8">
        <f t="shared" si="1"/>
        <v>155</v>
      </c>
      <c r="E22" s="9">
        <f t="shared" si="2"/>
        <v>885.97</v>
      </c>
    </row>
    <row r="23" spans="2:5">
      <c r="B23" s="4">
        <v>11</v>
      </c>
      <c r="C23" s="8">
        <f t="shared" si="0"/>
        <v>889.54</v>
      </c>
      <c r="D23" s="8">
        <f t="shared" si="1"/>
        <v>170</v>
      </c>
      <c r="E23" s="9">
        <f t="shared" si="2"/>
        <v>1059.54</v>
      </c>
    </row>
    <row r="24" spans="2:5">
      <c r="B24" s="4">
        <v>12</v>
      </c>
      <c r="C24" s="8">
        <f t="shared" si="0"/>
        <v>1063.81</v>
      </c>
      <c r="D24" s="8">
        <f t="shared" si="1"/>
        <v>185</v>
      </c>
      <c r="E24" s="9">
        <f t="shared" si="2"/>
        <v>1248.81</v>
      </c>
    </row>
    <row r="25" spans="2:5">
      <c r="B25" s="15">
        <v>13</v>
      </c>
      <c r="C25" s="16">
        <f t="shared" si="0"/>
        <v>1253.8499999999999</v>
      </c>
      <c r="D25" s="17"/>
      <c r="E25" s="1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63E70-B968-1248-B950-386150FAF5A1}">
  <dimension ref="A1:E38"/>
  <sheetViews>
    <sheetView zoomScale="160" zoomScaleNormal="160" workbookViewId="0"/>
  </sheetViews>
  <sheetFormatPr baseColWidth="10" defaultRowHeight="17"/>
  <cols>
    <col min="1" max="1" width="4.6640625" style="1" customWidth="1"/>
    <col min="2" max="5" width="16.83203125" style="1" customWidth="1"/>
    <col min="6" max="16384" width="10.83203125" style="1"/>
  </cols>
  <sheetData>
    <row r="1" spans="1:5" ht="23">
      <c r="A1" s="2" t="s">
        <v>9</v>
      </c>
    </row>
    <row r="2" spans="1:5">
      <c r="A2" s="10" t="s">
        <v>14</v>
      </c>
    </row>
    <row r="3" spans="1:5">
      <c r="B3" s="3" t="s">
        <v>15</v>
      </c>
    </row>
    <row r="4" spans="1:5">
      <c r="B4" s="1" t="s">
        <v>17</v>
      </c>
      <c r="E4" s="5">
        <v>5.6000000000000001E-2</v>
      </c>
    </row>
    <row r="5" spans="1:5">
      <c r="B5" s="1" t="s">
        <v>18</v>
      </c>
      <c r="E5" s="5">
        <f>(1+E4)^(1/12)-1</f>
        <v>4.5510066248739545E-3</v>
      </c>
    </row>
    <row r="6" spans="1:5">
      <c r="B6" s="1" t="s">
        <v>19</v>
      </c>
      <c r="E6" s="5">
        <v>5.0999999999999997E-2</v>
      </c>
    </row>
    <row r="7" spans="1:5">
      <c r="B7" s="1" t="s">
        <v>20</v>
      </c>
      <c r="E7" s="5">
        <f>(1+E6)^(1/12)-1</f>
        <v>4.1537774426925189E-3</v>
      </c>
    </row>
    <row r="8" spans="1:5">
      <c r="B8" s="1" t="s">
        <v>6</v>
      </c>
      <c r="E8" s="14">
        <v>2500</v>
      </c>
    </row>
    <row r="9" spans="1:5">
      <c r="B9" s="1" t="s">
        <v>11</v>
      </c>
      <c r="E9" s="14">
        <v>150</v>
      </c>
    </row>
    <row r="10" spans="1:5" ht="18" thickBot="1"/>
    <row r="11" spans="1:5" ht="18" thickBot="1">
      <c r="B11" s="1" t="s">
        <v>16</v>
      </c>
      <c r="E11" s="6">
        <f>C38</f>
        <v>6572.7</v>
      </c>
    </row>
    <row r="13" spans="1:5" ht="36">
      <c r="B13" s="11" t="s">
        <v>2</v>
      </c>
      <c r="C13" s="12" t="s">
        <v>3</v>
      </c>
      <c r="D13" s="12" t="s">
        <v>4</v>
      </c>
      <c r="E13" s="13" t="s">
        <v>5</v>
      </c>
    </row>
    <row r="14" spans="1:5">
      <c r="B14" s="4">
        <v>1</v>
      </c>
      <c r="C14" s="8">
        <f>$E$8</f>
        <v>2500</v>
      </c>
      <c r="D14" s="8">
        <f>$E$9</f>
        <v>150</v>
      </c>
      <c r="E14" s="9">
        <f>C14+D14</f>
        <v>2650</v>
      </c>
    </row>
    <row r="15" spans="1:5">
      <c r="B15" s="4">
        <v>2</v>
      </c>
      <c r="C15" s="8">
        <f>ROUND(E14*(1+$E$5),2)</f>
        <v>2662.06</v>
      </c>
      <c r="D15" s="8">
        <f>$E$9</f>
        <v>150</v>
      </c>
      <c r="E15" s="9">
        <f>C15+D15</f>
        <v>2812.06</v>
      </c>
    </row>
    <row r="16" spans="1:5">
      <c r="B16" s="4">
        <v>3</v>
      </c>
      <c r="C16" s="8">
        <f t="shared" ref="C16:C26" si="0">ROUND(E15*(1+$E$5),2)</f>
        <v>2824.86</v>
      </c>
      <c r="D16" s="8">
        <f t="shared" ref="D16:D26" si="1">$E$9</f>
        <v>150</v>
      </c>
      <c r="E16" s="9">
        <f t="shared" ref="E16:E26" si="2">C16+D16</f>
        <v>2974.86</v>
      </c>
    </row>
    <row r="17" spans="2:5">
      <c r="B17" s="4">
        <v>4</v>
      </c>
      <c r="C17" s="8">
        <f t="shared" si="0"/>
        <v>2988.4</v>
      </c>
      <c r="D17" s="8">
        <f t="shared" si="1"/>
        <v>150</v>
      </c>
      <c r="E17" s="9">
        <f t="shared" si="2"/>
        <v>3138.4</v>
      </c>
    </row>
    <row r="18" spans="2:5">
      <c r="B18" s="4">
        <v>5</v>
      </c>
      <c r="C18" s="8">
        <f t="shared" si="0"/>
        <v>3152.68</v>
      </c>
      <c r="D18" s="8">
        <f t="shared" si="1"/>
        <v>150</v>
      </c>
      <c r="E18" s="9">
        <f t="shared" si="2"/>
        <v>3302.68</v>
      </c>
    </row>
    <row r="19" spans="2:5">
      <c r="B19" s="4">
        <v>6</v>
      </c>
      <c r="C19" s="8">
        <f t="shared" si="0"/>
        <v>3317.71</v>
      </c>
      <c r="D19" s="8">
        <f t="shared" si="1"/>
        <v>150</v>
      </c>
      <c r="E19" s="9">
        <f t="shared" si="2"/>
        <v>3467.71</v>
      </c>
    </row>
    <row r="20" spans="2:5">
      <c r="B20" s="4">
        <v>7</v>
      </c>
      <c r="C20" s="8">
        <f t="shared" si="0"/>
        <v>3483.49</v>
      </c>
      <c r="D20" s="8">
        <f t="shared" si="1"/>
        <v>150</v>
      </c>
      <c r="E20" s="9">
        <f t="shared" si="2"/>
        <v>3633.49</v>
      </c>
    </row>
    <row r="21" spans="2:5">
      <c r="B21" s="4">
        <v>8</v>
      </c>
      <c r="C21" s="8">
        <f t="shared" si="0"/>
        <v>3650.03</v>
      </c>
      <c r="D21" s="8">
        <f t="shared" si="1"/>
        <v>150</v>
      </c>
      <c r="E21" s="9">
        <f t="shared" si="2"/>
        <v>3800.03</v>
      </c>
    </row>
    <row r="22" spans="2:5">
      <c r="B22" s="4">
        <v>9</v>
      </c>
      <c r="C22" s="8">
        <f t="shared" si="0"/>
        <v>3817.32</v>
      </c>
      <c r="D22" s="8">
        <f t="shared" si="1"/>
        <v>150</v>
      </c>
      <c r="E22" s="9">
        <f t="shared" si="2"/>
        <v>3967.32</v>
      </c>
    </row>
    <row r="23" spans="2:5">
      <c r="B23" s="4">
        <v>10</v>
      </c>
      <c r="C23" s="8">
        <f t="shared" si="0"/>
        <v>3985.38</v>
      </c>
      <c r="D23" s="8">
        <f t="shared" si="1"/>
        <v>150</v>
      </c>
      <c r="E23" s="9">
        <f t="shared" si="2"/>
        <v>4135.38</v>
      </c>
    </row>
    <row r="24" spans="2:5">
      <c r="B24" s="4">
        <v>11</v>
      </c>
      <c r="C24" s="8">
        <f t="shared" si="0"/>
        <v>4154.2</v>
      </c>
      <c r="D24" s="8">
        <f t="shared" si="1"/>
        <v>150</v>
      </c>
      <c r="E24" s="9">
        <f t="shared" si="2"/>
        <v>4304.2</v>
      </c>
    </row>
    <row r="25" spans="2:5">
      <c r="B25" s="4">
        <v>12</v>
      </c>
      <c r="C25" s="8">
        <f t="shared" si="0"/>
        <v>4323.79</v>
      </c>
      <c r="D25" s="8">
        <f t="shared" si="1"/>
        <v>150</v>
      </c>
      <c r="E25" s="9">
        <f t="shared" si="2"/>
        <v>4473.79</v>
      </c>
    </row>
    <row r="26" spans="2:5">
      <c r="B26" s="4">
        <v>13</v>
      </c>
      <c r="C26" s="8">
        <f t="shared" si="0"/>
        <v>4494.1499999999996</v>
      </c>
      <c r="D26" s="8">
        <f t="shared" si="1"/>
        <v>150</v>
      </c>
      <c r="E26" s="9">
        <f t="shared" si="2"/>
        <v>4644.1499999999996</v>
      </c>
    </row>
    <row r="27" spans="2:5">
      <c r="B27" s="4">
        <v>14</v>
      </c>
      <c r="C27" s="19">
        <f>ROUND(E26*(1+$E$7),2)</f>
        <v>4663.4399999999996</v>
      </c>
      <c r="D27" s="8">
        <f>$E$9</f>
        <v>150</v>
      </c>
      <c r="E27" s="9">
        <f>C27+D27</f>
        <v>4813.4399999999996</v>
      </c>
    </row>
    <row r="28" spans="2:5">
      <c r="B28" s="4">
        <v>15</v>
      </c>
      <c r="C28" s="8">
        <f t="shared" ref="C28:C38" si="3">ROUND(E27*(1+$E$7),2)</f>
        <v>4833.43</v>
      </c>
      <c r="D28" s="8">
        <f t="shared" ref="D28:D38" si="4">$E$9</f>
        <v>150</v>
      </c>
      <c r="E28" s="9">
        <f t="shared" ref="E28:E38" si="5">C28+D28</f>
        <v>4983.43</v>
      </c>
    </row>
    <row r="29" spans="2:5">
      <c r="B29" s="4">
        <v>16</v>
      </c>
      <c r="C29" s="8">
        <f t="shared" si="3"/>
        <v>5004.13</v>
      </c>
      <c r="D29" s="8">
        <f t="shared" si="4"/>
        <v>150</v>
      </c>
      <c r="E29" s="9">
        <f t="shared" si="5"/>
        <v>5154.13</v>
      </c>
    </row>
    <row r="30" spans="2:5">
      <c r="B30" s="4">
        <v>17</v>
      </c>
      <c r="C30" s="8">
        <f t="shared" si="3"/>
        <v>5175.54</v>
      </c>
      <c r="D30" s="8">
        <f t="shared" si="4"/>
        <v>150</v>
      </c>
      <c r="E30" s="9">
        <f t="shared" si="5"/>
        <v>5325.54</v>
      </c>
    </row>
    <row r="31" spans="2:5">
      <c r="B31" s="4">
        <v>18</v>
      </c>
      <c r="C31" s="8">
        <f t="shared" si="3"/>
        <v>5347.66</v>
      </c>
      <c r="D31" s="8">
        <f t="shared" si="4"/>
        <v>150</v>
      </c>
      <c r="E31" s="9">
        <f t="shared" si="5"/>
        <v>5497.66</v>
      </c>
    </row>
    <row r="32" spans="2:5">
      <c r="B32" s="4">
        <v>19</v>
      </c>
      <c r="C32" s="8">
        <f t="shared" si="3"/>
        <v>5520.5</v>
      </c>
      <c r="D32" s="8">
        <f t="shared" si="4"/>
        <v>150</v>
      </c>
      <c r="E32" s="9">
        <f t="shared" si="5"/>
        <v>5670.5</v>
      </c>
    </row>
    <row r="33" spans="2:5">
      <c r="B33" s="4">
        <v>20</v>
      </c>
      <c r="C33" s="8">
        <f t="shared" si="3"/>
        <v>5694.05</v>
      </c>
      <c r="D33" s="8">
        <f t="shared" si="4"/>
        <v>150</v>
      </c>
      <c r="E33" s="9">
        <f t="shared" si="5"/>
        <v>5844.05</v>
      </c>
    </row>
    <row r="34" spans="2:5">
      <c r="B34" s="4">
        <v>21</v>
      </c>
      <c r="C34" s="8">
        <f t="shared" si="3"/>
        <v>5868.32</v>
      </c>
      <c r="D34" s="8">
        <f t="shared" si="4"/>
        <v>150</v>
      </c>
      <c r="E34" s="9">
        <f t="shared" si="5"/>
        <v>6018.32</v>
      </c>
    </row>
    <row r="35" spans="2:5">
      <c r="B35" s="4">
        <v>22</v>
      </c>
      <c r="C35" s="8">
        <f t="shared" si="3"/>
        <v>6043.32</v>
      </c>
      <c r="D35" s="8">
        <f t="shared" si="4"/>
        <v>150</v>
      </c>
      <c r="E35" s="9">
        <f t="shared" si="5"/>
        <v>6193.32</v>
      </c>
    </row>
    <row r="36" spans="2:5">
      <c r="B36" s="4">
        <v>23</v>
      </c>
      <c r="C36" s="8">
        <f t="shared" si="3"/>
        <v>6219.05</v>
      </c>
      <c r="D36" s="8">
        <f t="shared" si="4"/>
        <v>150</v>
      </c>
      <c r="E36" s="9">
        <f t="shared" si="5"/>
        <v>6369.05</v>
      </c>
    </row>
    <row r="37" spans="2:5">
      <c r="B37" s="4">
        <v>24</v>
      </c>
      <c r="C37" s="8">
        <f t="shared" si="3"/>
        <v>6395.51</v>
      </c>
      <c r="D37" s="8">
        <f t="shared" si="4"/>
        <v>150</v>
      </c>
      <c r="E37" s="9">
        <f t="shared" si="5"/>
        <v>6545.51</v>
      </c>
    </row>
    <row r="38" spans="2:5">
      <c r="B38" s="15">
        <v>25</v>
      </c>
      <c r="C38" s="16">
        <f t="shared" si="3"/>
        <v>6572.7</v>
      </c>
      <c r="D38" s="17"/>
      <c r="E38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Exercise 1</vt:lpstr>
      <vt:lpstr>Exercise 2</vt:lpstr>
      <vt:lpstr>Exercise 3</vt:lpstr>
      <vt:lpstr>Exercise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InstallOffice4</dc:creator>
  <cp:lastModifiedBy>InstallOffice4</cp:lastModifiedBy>
  <dcterms:created xsi:type="dcterms:W3CDTF">2024-08-30T13:51:01Z</dcterms:created>
  <dcterms:modified xsi:type="dcterms:W3CDTF">2025-11-08T20:52:23Z</dcterms:modified>
</cp:coreProperties>
</file>