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8_{84B08AF6-43F9-D042-9C1B-CF367D9B2E2B}" xr6:coauthVersionLast="47" xr6:coauthVersionMax="47" xr10:uidLastSave="{00000000-0000-0000-0000-000000000000}"/>
  <bookViews>
    <workbookView xWindow="23920" yWindow="4040" windowWidth="21900" windowHeight="16180" xr2:uid="{BCF6351B-B281-DA49-9648-F14AFF95BA05}"/>
  </bookViews>
  <sheets>
    <sheet name="Savings Account" sheetId="1" r:id="rId1"/>
  </sheets>
  <definedNames>
    <definedName name="_xlnm.Print_Titles" localSheetId="0">'Savings Account'!$1:$3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2" i="1" l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E19" i="1"/>
  <c r="D19" i="1"/>
  <c r="C9" i="1"/>
  <c r="C20" i="1" s="1"/>
  <c r="E20" i="1" s="1"/>
  <c r="C21" i="1" s="1"/>
  <c r="E21" i="1" s="1"/>
  <c r="C22" i="1" s="1"/>
  <c r="E22" i="1" s="1"/>
  <c r="C23" i="1" s="1"/>
  <c r="E23" i="1" s="1"/>
  <c r="C24" i="1" s="1"/>
  <c r="E24" i="1" s="1"/>
  <c r="C25" i="1" s="1"/>
  <c r="E25" i="1" s="1"/>
  <c r="C26" i="1" s="1"/>
  <c r="E26" i="1" s="1"/>
  <c r="C27" i="1" s="1"/>
  <c r="E27" i="1" s="1"/>
  <c r="C28" i="1" s="1"/>
  <c r="E28" i="1" s="1"/>
  <c r="C29" i="1" s="1"/>
  <c r="E29" i="1" s="1"/>
  <c r="C30" i="1" s="1"/>
  <c r="E30" i="1" s="1"/>
  <c r="C31" i="1" s="1"/>
  <c r="C15" i="1" l="1"/>
  <c r="E31" i="1"/>
  <c r="C32" i="1" s="1"/>
  <c r="E32" i="1" s="1"/>
  <c r="C33" i="1" s="1"/>
  <c r="E33" i="1" s="1"/>
  <c r="C34" i="1" s="1"/>
  <c r="E34" i="1" s="1"/>
  <c r="C35" i="1" s="1"/>
  <c r="E35" i="1" s="1"/>
  <c r="C36" i="1" s="1"/>
  <c r="E36" i="1" s="1"/>
  <c r="C37" i="1" s="1"/>
  <c r="E37" i="1" s="1"/>
  <c r="C38" i="1" s="1"/>
  <c r="E38" i="1" s="1"/>
  <c r="C39" i="1" s="1"/>
  <c r="E39" i="1" s="1"/>
  <c r="C40" i="1" s="1"/>
  <c r="E40" i="1" s="1"/>
  <c r="C41" i="1" s="1"/>
  <c r="E41" i="1" s="1"/>
  <c r="C42" i="1" s="1"/>
  <c r="E42" i="1" s="1"/>
  <c r="C43" i="1" s="1"/>
  <c r="C16" i="1" s="1"/>
</calcChain>
</file>

<file path=xl/sharedStrings.xml><?xml version="1.0" encoding="utf-8"?>
<sst xmlns="http://schemas.openxmlformats.org/spreadsheetml/2006/main" count="16" uniqueCount="16">
  <si>
    <t>Name:</t>
  </si>
  <si>
    <t>SCN:</t>
  </si>
  <si>
    <t>Centre name:</t>
  </si>
  <si>
    <t>Gary's Savings Account</t>
  </si>
  <si>
    <t>Initial deposit</t>
  </si>
  <si>
    <t>Annual effective rate of interest for first year</t>
  </si>
  <si>
    <t>Monthly effective rate of interest for first year</t>
  </si>
  <si>
    <t>Monthly effective rate of interest for second year</t>
  </si>
  <si>
    <t>Regular monthly deposit</t>
  </si>
  <si>
    <t>Lump sum deposit after 1 year</t>
  </si>
  <si>
    <t>Balance of savings account after 1 year</t>
  </si>
  <si>
    <t>Balance of savings account after 2 years</t>
  </si>
  <si>
    <t>Month</t>
  </si>
  <si>
    <t>Account balance before payment (£)</t>
  </si>
  <si>
    <t>Payment (£)</t>
  </si>
  <si>
    <t>Balance after payment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</si>
</sst>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0.000%"/>
    <numFmt numFmtId="166" formatCode="_-* #,##0.00_-;\-* #,##0.00_-;_-* &quot;-&quot;??_-;_-@_-"/>
    <numFmt numFmtId="167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rgb="FFD86DCC"/>
      <name val="Arial"/>
      <family val="2"/>
    </font>
    <font>
      <sz val="11"/>
      <color rgb="FF00B0F0"/>
      <name val="Arial"/>
      <family val="2"/>
    </font>
    <font>
      <sz val="11"/>
      <color rgb="FFFFC000"/>
      <name val="Arial"/>
      <family val="2"/>
    </font>
    <font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>
      <alignment horizontal="right"/>
    </xf>
    <xf numFmtId="10" fontId="3" fillId="0" borderId="0" xfId="3" applyNumberFormat="1" applyFont="1" applyBorder="1"/>
    <xf numFmtId="164" fontId="3" fillId="0" borderId="0" xfId="0" applyNumberFormat="1" applyFont="1"/>
    <xf numFmtId="165" fontId="5" fillId="0" borderId="4" xfId="3" applyNumberFormat="1" applyFont="1" applyBorder="1"/>
    <xf numFmtId="165" fontId="6" fillId="0" borderId="4" xfId="3" applyNumberFormat="1" applyFont="1" applyBorder="1"/>
    <xf numFmtId="165" fontId="3" fillId="0" borderId="0" xfId="3" applyNumberFormat="1" applyFont="1" applyBorder="1"/>
    <xf numFmtId="167" fontId="3" fillId="0" borderId="0" xfId="1" applyNumberFormat="1" applyFont="1" applyBorder="1" applyAlignment="1">
      <alignment horizontal="right"/>
    </xf>
    <xf numFmtId="164" fontId="7" fillId="0" borderId="4" xfId="2" applyFont="1" applyBorder="1"/>
    <xf numFmtId="164" fontId="8" fillId="0" borderId="4" xfId="2" applyFont="1" applyBorder="1"/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6" fontId="3" fillId="0" borderId="0" xfId="0" applyNumberFormat="1" applyFont="1"/>
    <xf numFmtId="0" fontId="3" fillId="0" borderId="7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2" fontId="9" fillId="0" borderId="6" xfId="1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2" fontId="7" fillId="0" borderId="0" xfId="1" applyNumberFormat="1" applyFont="1" applyBorder="1" applyAlignment="1">
      <alignment horizontal="center"/>
    </xf>
    <xf numFmtId="2" fontId="7" fillId="0" borderId="9" xfId="1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164" fontId="3" fillId="0" borderId="0" xfId="2" applyFont="1"/>
    <xf numFmtId="2" fontId="8" fillId="0" borderId="0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3" fillId="2" borderId="11" xfId="1" applyNumberFormat="1" applyFont="1" applyFill="1" applyBorder="1" applyAlignment="1">
      <alignment horizontal="center"/>
    </xf>
    <xf numFmtId="2" fontId="3" fillId="2" borderId="12" xfId="1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0DD1-4823-DD4D-AFEB-9F5FA8F4BFA3}">
  <sheetPr>
    <pageSetUpPr fitToPage="1"/>
  </sheetPr>
  <dimension ref="A1:I43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5"/>
    <col min="2" max="2" width="47.33203125" style="5" customWidth="1"/>
    <col min="3" max="5" width="14.5" style="5" customWidth="1"/>
    <col min="6" max="16384" width="8.83203125" style="5"/>
  </cols>
  <sheetData>
    <row r="1" spans="2:9" x14ac:dyDescent="0.15">
      <c r="B1" s="1" t="s">
        <v>0</v>
      </c>
      <c r="C1" s="2"/>
      <c r="D1" s="3"/>
      <c r="E1" s="4"/>
    </row>
    <row r="2" spans="2:9" x14ac:dyDescent="0.15">
      <c r="B2" s="1" t="s">
        <v>1</v>
      </c>
      <c r="C2" s="2"/>
      <c r="D2" s="4"/>
    </row>
    <row r="3" spans="2:9" x14ac:dyDescent="0.15">
      <c r="B3" s="1" t="s">
        <v>2</v>
      </c>
      <c r="C3" s="2"/>
      <c r="D3" s="3"/>
      <c r="E3" s="4"/>
    </row>
    <row r="6" spans="2:9" ht="16" x14ac:dyDescent="0.2">
      <c r="B6" s="6" t="s">
        <v>3</v>
      </c>
      <c r="D6" s="7"/>
    </row>
    <row r="7" spans="2:9" x14ac:dyDescent="0.15">
      <c r="B7" s="5" t="s">
        <v>4</v>
      </c>
      <c r="C7" s="8">
        <v>1000</v>
      </c>
      <c r="D7" s="7"/>
    </row>
    <row r="8" spans="2:9" ht="15" thickBot="1" x14ac:dyDescent="0.2">
      <c r="B8" s="5" t="s">
        <v>5</v>
      </c>
      <c r="C8" s="9">
        <v>2.2499999999999999E-2</v>
      </c>
      <c r="D8" s="7"/>
      <c r="I8" s="10"/>
    </row>
    <row r="9" spans="2:9" ht="15" thickBot="1" x14ac:dyDescent="0.2">
      <c r="B9" s="5" t="s">
        <v>6</v>
      </c>
      <c r="C9" s="11">
        <f>(1+C8)^(1/12)-1</f>
        <v>1.855937535336194E-3</v>
      </c>
      <c r="D9" s="7"/>
      <c r="I9" s="10"/>
    </row>
    <row r="10" spans="2:9" ht="15" thickBot="1" x14ac:dyDescent="0.2">
      <c r="B10" s="5" t="s">
        <v>7</v>
      </c>
      <c r="C10" s="12">
        <v>1.5E-3</v>
      </c>
      <c r="D10" s="7"/>
      <c r="I10" s="10"/>
    </row>
    <row r="11" spans="2:9" x14ac:dyDescent="0.15">
      <c r="C11" s="13"/>
      <c r="D11" s="7"/>
      <c r="I11" s="10"/>
    </row>
    <row r="12" spans="2:9" x14ac:dyDescent="0.15">
      <c r="B12" s="5" t="s">
        <v>8</v>
      </c>
      <c r="C12" s="8">
        <v>200</v>
      </c>
      <c r="D12" s="7"/>
    </row>
    <row r="13" spans="2:9" x14ac:dyDescent="0.15">
      <c r="B13" s="5" t="s">
        <v>9</v>
      </c>
      <c r="C13" s="8">
        <v>2750</v>
      </c>
      <c r="D13" s="7"/>
    </row>
    <row r="14" spans="2:9" ht="15" thickBot="1" x14ac:dyDescent="0.2">
      <c r="C14" s="14"/>
      <c r="D14" s="7"/>
    </row>
    <row r="15" spans="2:9" ht="15" thickBot="1" x14ac:dyDescent="0.2">
      <c r="B15" s="5" t="s">
        <v>10</v>
      </c>
      <c r="C15" s="15">
        <f>C31</f>
        <v>3247.15</v>
      </c>
      <c r="D15" s="7"/>
    </row>
    <row r="16" spans="2:9" ht="15" thickBot="1" x14ac:dyDescent="0.2">
      <c r="B16" s="5" t="s">
        <v>11</v>
      </c>
      <c r="C16" s="16">
        <f>C43</f>
        <v>8529.5300000000007</v>
      </c>
      <c r="D16" s="7"/>
    </row>
    <row r="17" spans="1:8" ht="15" thickBot="1" x14ac:dyDescent="0.2">
      <c r="D17" s="7"/>
    </row>
    <row r="18" spans="1:8" s="17" customFormat="1" ht="46" thickBot="1" x14ac:dyDescent="0.2">
      <c r="B18" s="18" t="s">
        <v>12</v>
      </c>
      <c r="C18" s="19" t="s">
        <v>13</v>
      </c>
      <c r="D18" s="19" t="s">
        <v>14</v>
      </c>
      <c r="E18" s="20" t="s">
        <v>15</v>
      </c>
    </row>
    <row r="19" spans="1:8" x14ac:dyDescent="0.15">
      <c r="A19" s="21"/>
      <c r="B19" s="22">
        <v>1</v>
      </c>
      <c r="C19" s="23">
        <v>0</v>
      </c>
      <c r="D19" s="24">
        <f>C7</f>
        <v>1000</v>
      </c>
      <c r="E19" s="25">
        <f>C19+D19</f>
        <v>1000</v>
      </c>
    </row>
    <row r="20" spans="1:8" x14ac:dyDescent="0.15">
      <c r="A20" s="21"/>
      <c r="B20" s="26">
        <v>2</v>
      </c>
      <c r="C20" s="27">
        <f>ROUND(E19*(1+$C$9),2)</f>
        <v>1001.86</v>
      </c>
      <c r="D20" s="28">
        <f>$C$12</f>
        <v>200</v>
      </c>
      <c r="E20" s="29">
        <f>C20+D20</f>
        <v>1201.8600000000001</v>
      </c>
    </row>
    <row r="21" spans="1:8" x14ac:dyDescent="0.15">
      <c r="A21" s="21"/>
      <c r="B21" s="26">
        <v>3</v>
      </c>
      <c r="C21" s="30">
        <f t="shared" ref="C21:C32" si="0">ROUND(E20*(1+$C$9),2)</f>
        <v>1204.0899999999999</v>
      </c>
      <c r="D21" s="28">
        <f t="shared" ref="D21:D42" si="1">$C$12</f>
        <v>200</v>
      </c>
      <c r="E21" s="29">
        <f t="shared" ref="E21:E42" si="2">C21+D21</f>
        <v>1404.09</v>
      </c>
    </row>
    <row r="22" spans="1:8" x14ac:dyDescent="0.15">
      <c r="A22" s="21"/>
      <c r="B22" s="26">
        <v>4</v>
      </c>
      <c r="C22" s="30">
        <f t="shared" si="0"/>
        <v>1406.7</v>
      </c>
      <c r="D22" s="28">
        <f t="shared" si="1"/>
        <v>200</v>
      </c>
      <c r="E22" s="29">
        <f t="shared" si="2"/>
        <v>1606.7</v>
      </c>
    </row>
    <row r="23" spans="1:8" x14ac:dyDescent="0.15">
      <c r="A23" s="21"/>
      <c r="B23" s="26">
        <v>5</v>
      </c>
      <c r="C23" s="30">
        <f t="shared" si="0"/>
        <v>1609.68</v>
      </c>
      <c r="D23" s="28">
        <f t="shared" si="1"/>
        <v>200</v>
      </c>
      <c r="E23" s="29">
        <f t="shared" si="2"/>
        <v>1809.68</v>
      </c>
    </row>
    <row r="24" spans="1:8" x14ac:dyDescent="0.15">
      <c r="A24" s="21"/>
      <c r="B24" s="26">
        <v>6</v>
      </c>
      <c r="C24" s="30">
        <f t="shared" si="0"/>
        <v>1813.04</v>
      </c>
      <c r="D24" s="28">
        <f t="shared" si="1"/>
        <v>200</v>
      </c>
      <c r="E24" s="29">
        <f t="shared" si="2"/>
        <v>2013.04</v>
      </c>
      <c r="H24" s="31"/>
    </row>
    <row r="25" spans="1:8" x14ac:dyDescent="0.15">
      <c r="A25" s="21"/>
      <c r="B25" s="26">
        <v>7</v>
      </c>
      <c r="C25" s="30">
        <f t="shared" si="0"/>
        <v>2016.78</v>
      </c>
      <c r="D25" s="28">
        <f t="shared" si="1"/>
        <v>200</v>
      </c>
      <c r="E25" s="29">
        <f t="shared" si="2"/>
        <v>2216.7799999999997</v>
      </c>
    </row>
    <row r="26" spans="1:8" x14ac:dyDescent="0.15">
      <c r="A26" s="21"/>
      <c r="B26" s="26">
        <v>8</v>
      </c>
      <c r="C26" s="30">
        <f t="shared" si="0"/>
        <v>2220.89</v>
      </c>
      <c r="D26" s="28">
        <f t="shared" si="1"/>
        <v>200</v>
      </c>
      <c r="E26" s="29">
        <f t="shared" si="2"/>
        <v>2420.89</v>
      </c>
    </row>
    <row r="27" spans="1:8" x14ac:dyDescent="0.15">
      <c r="A27" s="21"/>
      <c r="B27" s="26">
        <v>9</v>
      </c>
      <c r="C27" s="30">
        <f t="shared" si="0"/>
        <v>2425.38</v>
      </c>
      <c r="D27" s="28">
        <f t="shared" si="1"/>
        <v>200</v>
      </c>
      <c r="E27" s="29">
        <f t="shared" si="2"/>
        <v>2625.38</v>
      </c>
    </row>
    <row r="28" spans="1:8" x14ac:dyDescent="0.15">
      <c r="A28" s="21"/>
      <c r="B28" s="26">
        <v>10</v>
      </c>
      <c r="C28" s="30">
        <f t="shared" si="0"/>
        <v>2630.25</v>
      </c>
      <c r="D28" s="28">
        <f t="shared" si="1"/>
        <v>200</v>
      </c>
      <c r="E28" s="29">
        <f t="shared" si="2"/>
        <v>2830.25</v>
      </c>
    </row>
    <row r="29" spans="1:8" x14ac:dyDescent="0.15">
      <c r="B29" s="26">
        <v>11</v>
      </c>
      <c r="C29" s="30">
        <f t="shared" si="0"/>
        <v>2835.5</v>
      </c>
      <c r="D29" s="28">
        <f t="shared" si="1"/>
        <v>200</v>
      </c>
      <c r="E29" s="29">
        <f t="shared" si="2"/>
        <v>3035.5</v>
      </c>
    </row>
    <row r="30" spans="1:8" x14ac:dyDescent="0.15">
      <c r="B30" s="26">
        <v>12</v>
      </c>
      <c r="C30" s="30">
        <f t="shared" si="0"/>
        <v>3041.13</v>
      </c>
      <c r="D30" s="28">
        <f t="shared" si="1"/>
        <v>200</v>
      </c>
      <c r="E30" s="29">
        <f t="shared" si="2"/>
        <v>3241.13</v>
      </c>
    </row>
    <row r="31" spans="1:8" x14ac:dyDescent="0.15">
      <c r="B31" s="26">
        <v>13</v>
      </c>
      <c r="C31" s="30">
        <f t="shared" si="0"/>
        <v>3247.15</v>
      </c>
      <c r="D31" s="32">
        <f>$C$12+C13</f>
        <v>2950</v>
      </c>
      <c r="E31" s="33">
        <f t="shared" si="2"/>
        <v>6197.15</v>
      </c>
    </row>
    <row r="32" spans="1:8" x14ac:dyDescent="0.15">
      <c r="B32" s="26">
        <v>14</v>
      </c>
      <c r="C32" s="34">
        <f>ROUND(E31*(1+$C$10),2)</f>
        <v>6206.45</v>
      </c>
      <c r="D32" s="32">
        <f t="shared" si="1"/>
        <v>200</v>
      </c>
      <c r="E32" s="33">
        <f t="shared" si="2"/>
        <v>6406.45</v>
      </c>
    </row>
    <row r="33" spans="2:5" x14ac:dyDescent="0.15">
      <c r="B33" s="26">
        <v>15</v>
      </c>
      <c r="C33" s="34">
        <f t="shared" ref="C33:C43" si="3">ROUND(E32*(1+$C$10),2)</f>
        <v>6416.06</v>
      </c>
      <c r="D33" s="32">
        <f t="shared" si="1"/>
        <v>200</v>
      </c>
      <c r="E33" s="33">
        <f t="shared" si="2"/>
        <v>6616.06</v>
      </c>
    </row>
    <row r="34" spans="2:5" x14ac:dyDescent="0.15">
      <c r="B34" s="26">
        <v>16</v>
      </c>
      <c r="C34" s="34">
        <f t="shared" si="3"/>
        <v>6625.98</v>
      </c>
      <c r="D34" s="32">
        <f t="shared" si="1"/>
        <v>200</v>
      </c>
      <c r="E34" s="33">
        <f t="shared" si="2"/>
        <v>6825.98</v>
      </c>
    </row>
    <row r="35" spans="2:5" x14ac:dyDescent="0.15">
      <c r="B35" s="26">
        <v>17</v>
      </c>
      <c r="C35" s="34">
        <f t="shared" si="3"/>
        <v>6836.22</v>
      </c>
      <c r="D35" s="32">
        <f t="shared" si="1"/>
        <v>200</v>
      </c>
      <c r="E35" s="33">
        <f t="shared" si="2"/>
        <v>7036.22</v>
      </c>
    </row>
    <row r="36" spans="2:5" x14ac:dyDescent="0.15">
      <c r="B36" s="26">
        <v>18</v>
      </c>
      <c r="C36" s="34">
        <f t="shared" si="3"/>
        <v>7046.77</v>
      </c>
      <c r="D36" s="32">
        <f t="shared" si="1"/>
        <v>200</v>
      </c>
      <c r="E36" s="33">
        <f t="shared" si="2"/>
        <v>7246.77</v>
      </c>
    </row>
    <row r="37" spans="2:5" x14ac:dyDescent="0.15">
      <c r="B37" s="26">
        <v>19</v>
      </c>
      <c r="C37" s="34">
        <f t="shared" si="3"/>
        <v>7257.64</v>
      </c>
      <c r="D37" s="32">
        <f t="shared" si="1"/>
        <v>200</v>
      </c>
      <c r="E37" s="33">
        <f t="shared" si="2"/>
        <v>7457.64</v>
      </c>
    </row>
    <row r="38" spans="2:5" x14ac:dyDescent="0.15">
      <c r="B38" s="26">
        <v>20</v>
      </c>
      <c r="C38" s="34">
        <f t="shared" si="3"/>
        <v>7468.83</v>
      </c>
      <c r="D38" s="32">
        <f t="shared" si="1"/>
        <v>200</v>
      </c>
      <c r="E38" s="33">
        <f t="shared" si="2"/>
        <v>7668.83</v>
      </c>
    </row>
    <row r="39" spans="2:5" x14ac:dyDescent="0.15">
      <c r="B39" s="26">
        <v>21</v>
      </c>
      <c r="C39" s="34">
        <f t="shared" si="3"/>
        <v>7680.33</v>
      </c>
      <c r="D39" s="32">
        <f t="shared" si="1"/>
        <v>200</v>
      </c>
      <c r="E39" s="33">
        <f t="shared" si="2"/>
        <v>7880.33</v>
      </c>
    </row>
    <row r="40" spans="2:5" x14ac:dyDescent="0.15">
      <c r="B40" s="26">
        <v>22</v>
      </c>
      <c r="C40" s="34">
        <f t="shared" si="3"/>
        <v>7892.15</v>
      </c>
      <c r="D40" s="32">
        <f t="shared" si="1"/>
        <v>200</v>
      </c>
      <c r="E40" s="33">
        <f t="shared" si="2"/>
        <v>8092.15</v>
      </c>
    </row>
    <row r="41" spans="2:5" x14ac:dyDescent="0.15">
      <c r="B41" s="26">
        <v>23</v>
      </c>
      <c r="C41" s="34">
        <f t="shared" si="3"/>
        <v>8104.29</v>
      </c>
      <c r="D41" s="32">
        <f t="shared" si="1"/>
        <v>200</v>
      </c>
      <c r="E41" s="33">
        <f t="shared" si="2"/>
        <v>8304.2900000000009</v>
      </c>
    </row>
    <row r="42" spans="2:5" x14ac:dyDescent="0.15">
      <c r="B42" s="26">
        <v>24</v>
      </c>
      <c r="C42" s="34">
        <f t="shared" si="3"/>
        <v>8316.75</v>
      </c>
      <c r="D42" s="32">
        <f t="shared" si="1"/>
        <v>200</v>
      </c>
      <c r="E42" s="33">
        <f t="shared" si="2"/>
        <v>8516.75</v>
      </c>
    </row>
    <row r="43" spans="2:5" ht="15" thickBot="1" x14ac:dyDescent="0.2">
      <c r="B43" s="35">
        <v>25</v>
      </c>
      <c r="C43" s="36">
        <f t="shared" si="3"/>
        <v>8529.5300000000007</v>
      </c>
      <c r="D43" s="37"/>
      <c r="E43" s="38"/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Savings Account</vt:lpstr>
      <vt:lpstr>'Savings Account'!Print_Titles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2026-09-21T13:54:58Z</dcterms:created>
  <dcterms:modified xsi:type="dcterms:W3CDTF">2026-09-21T14:37:12Z</dcterms:modified>
</cp:coreProperties>
</file>